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Younas RSBM\Desktop\Spring 2024\"/>
    </mc:Choice>
  </mc:AlternateContent>
  <bookViews>
    <workbookView xWindow="0" yWindow="0" windowWidth="23040" windowHeight="9384" firstSheet="5" activeTab="5"/>
  </bookViews>
  <sheets>
    <sheet name="1st-Oct-2023" sheetId="1" state="hidden" r:id="rId1"/>
    <sheet name="Grad Final Time Table" sheetId="4" state="hidden" r:id="rId2"/>
    <sheet name="Grad Final Time Table (2)" sheetId="7" state="hidden" r:id="rId3"/>
    <sheet name="Grad Final Time Table (3)" sheetId="8" state="hidden" r:id="rId4"/>
    <sheet name="Grad Final Time Table 13-3-2024" sheetId="9" state="hidden" r:id="rId5"/>
    <sheet name="Ramadan Grad Final Time Table" sheetId="10" r:id="rId6"/>
    <sheet name="3rd-Oct-2023 (2)" sheetId="5" state="hidden" r:id="rId7"/>
    <sheet name="3rd-Oct-2023 (3)" sheetId="6" state="hidden" r:id="rId8"/>
    <sheet name="Sheet1" sheetId="3" state="hidden" r:id="rId9"/>
    <sheet name="Ramadan time Table" sheetId="2" state="hidden" r:id="rId10"/>
  </sheets>
  <definedNames>
    <definedName name="_xlnm._FilterDatabase" localSheetId="0" hidden="1">'1st-Oct-2023'!$D$2:$D$50</definedName>
    <definedName name="_xlnm._FilterDatabase" localSheetId="6" hidden="1">'3rd-Oct-2023 (2)'!$D$2:$D$57</definedName>
    <definedName name="_xlnm._FilterDatabase" localSheetId="7" hidden="1">'3rd-Oct-2023 (3)'!$D$2:$D$54</definedName>
    <definedName name="_xlnm._FilterDatabase" localSheetId="1" hidden="1">'Grad Final Time Table'!$A$8:$AE$8</definedName>
    <definedName name="_xlnm._FilterDatabase" localSheetId="2" hidden="1">'Grad Final Time Table (2)'!$D$2:$D$55</definedName>
    <definedName name="_xlnm._FilterDatabase" localSheetId="3" hidden="1">'Grad Final Time Table (3)'!$D$2:$D$54</definedName>
    <definedName name="_xlnm._FilterDatabase" localSheetId="4" hidden="1">'Grad Final Time Table 13-3-2024'!$D$2:$D$53</definedName>
    <definedName name="_xlnm._FilterDatabase" localSheetId="5" hidden="1">'Ramadan Grad Final Time Table'!$G$2:$G$53</definedName>
    <definedName name="_xlnm._FilterDatabase" localSheetId="9" hidden="1">'Ramadan time Table'!$F$2:$F$50</definedName>
    <definedName name="_xlnm.Print_Area" localSheetId="0">'1st-Oct-2023'!$A$1:$J$48</definedName>
    <definedName name="_xlnm.Print_Area" localSheetId="6">'3rd-Oct-2023 (2)'!$A$1:$J$55</definedName>
    <definedName name="_xlnm.Print_Area" localSheetId="7">'3rd-Oct-2023 (3)'!$A$1:$J$52</definedName>
    <definedName name="_xlnm.Print_Area" localSheetId="1">'Grad Final Time Table'!$A$1:$J$55</definedName>
    <definedName name="_xlnm.Print_Area" localSheetId="2">'Grad Final Time Table (2)'!$A$1:$J$55</definedName>
    <definedName name="_xlnm.Print_Area" localSheetId="3">'Grad Final Time Table (3)'!$A$1:$J$54</definedName>
    <definedName name="_xlnm.Print_Area" localSheetId="4">'Grad Final Time Table 13-3-2024'!$A$1:$J$53</definedName>
    <definedName name="_xlnm.Print_Area" localSheetId="5">'Ramadan Grad Final Time Table'!$A$1:$J$53</definedName>
    <definedName name="_xlnm.Print_Area" localSheetId="9">'Ramadan time Table'!$A$1:$J$50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" i="4" l="1"/>
  <c r="J35" i="4"/>
  <c r="J30" i="4"/>
  <c r="J25" i="4"/>
  <c r="J15" i="4"/>
  <c r="J27" i="6" l="1"/>
  <c r="J14" i="6"/>
  <c r="J13" i="6"/>
  <c r="J11" i="6"/>
  <c r="J27" i="5" l="1"/>
  <c r="J14" i="5"/>
  <c r="J13" i="5"/>
  <c r="J11" i="5"/>
  <c r="J24" i="1" l="1"/>
  <c r="J23" i="1"/>
  <c r="J14" i="1"/>
  <c r="J13" i="1"/>
  <c r="J11" i="1"/>
  <c r="J34" i="2" l="1"/>
  <c r="J30" i="2" l="1"/>
  <c r="J25" i="2"/>
  <c r="J24" i="2"/>
  <c r="J23" i="2"/>
</calcChain>
</file>

<file path=xl/comments1.xml><?xml version="1.0" encoding="utf-8"?>
<comments xmlns="http://schemas.openxmlformats.org/spreadsheetml/2006/main">
  <authors>
    <author xml:space="preserve"> Asma Tariq</author>
  </authors>
  <commentList>
    <comment ref="D45" authorId="0" shapeId="0">
      <text>
        <r>
          <rPr>
            <b/>
            <sz val="14"/>
            <color indexed="81"/>
            <rFont val="Tahoma"/>
            <family val="2"/>
          </rPr>
          <t xml:space="preserve"> Asma Tariq: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 xml:space="preserve">Offerred this course to MSEM Sem 3 in place of Corporate governance - to remove Friday clash. </t>
        </r>
      </text>
    </comment>
  </commentList>
</comments>
</file>

<file path=xl/sharedStrings.xml><?xml version="1.0" encoding="utf-8"?>
<sst xmlns="http://schemas.openxmlformats.org/spreadsheetml/2006/main" count="2074" uniqueCount="363">
  <si>
    <t>Riphah School of Business &amp; Management (RSBM)</t>
  </si>
  <si>
    <t>Ph.D PM, MS Management Scieces, MS Project Management, MS Engineering Management, MBA &amp; BBA 2 Year</t>
  </si>
  <si>
    <t>Days</t>
  </si>
  <si>
    <t>Class/Semester</t>
  </si>
  <si>
    <t>Subjects</t>
  </si>
  <si>
    <t>Instructors</t>
  </si>
  <si>
    <t>Faculty</t>
  </si>
  <si>
    <t>Time</t>
  </si>
  <si>
    <t>Room No.</t>
  </si>
  <si>
    <t>Strength</t>
  </si>
  <si>
    <t>Friday</t>
  </si>
  <si>
    <t>Permanant</t>
  </si>
  <si>
    <t>Ph.D PM Sem 1 &amp; 2</t>
  </si>
  <si>
    <t>Seminars in Research</t>
  </si>
  <si>
    <t>Dr. Shazia Nauman</t>
  </si>
  <si>
    <t>MS PM Sem 1 &amp; MS EMSem 1 &amp; 2</t>
  </si>
  <si>
    <t>Dr. Kamil Hassan</t>
  </si>
  <si>
    <t>Strategic Management</t>
  </si>
  <si>
    <t>Ms. Sehrish Khushnood</t>
  </si>
  <si>
    <t>MBA Sem 1</t>
  </si>
  <si>
    <t>Human Resource Management</t>
  </si>
  <si>
    <t>BBA Sem 1</t>
  </si>
  <si>
    <t>Business Accounting</t>
  </si>
  <si>
    <t>Mr. Khaliq Ur Rehman</t>
  </si>
  <si>
    <t>BBA Sem 2</t>
  </si>
  <si>
    <t>Quantitative Techniques for Managers</t>
  </si>
  <si>
    <t>Mr. Samad Manan</t>
  </si>
  <si>
    <t xml:space="preserve">Saturday </t>
  </si>
  <si>
    <t>Statistical Methods in Project Management</t>
  </si>
  <si>
    <t>Dr. Ata Ul Musawir</t>
  </si>
  <si>
    <t>Management Theory &amp; Practice</t>
  </si>
  <si>
    <t>Dr. Wasif Zafar</t>
  </si>
  <si>
    <t>Managerial Communication Skills</t>
  </si>
  <si>
    <t>MS. Ayesha Junaid</t>
  </si>
  <si>
    <t>Visiting</t>
  </si>
  <si>
    <t>BBA Sem 2 &amp; 5</t>
  </si>
  <si>
    <t>Mr. Zain Tahir</t>
  </si>
  <si>
    <t>Ph.D PM Sem 1 &amp; 2 MS PM Sem 1 &amp; 3 MS EM Sem 1 &amp; 2</t>
  </si>
  <si>
    <t>Total Quality Management</t>
  </si>
  <si>
    <t>Dr. Amad Saeed</t>
  </si>
  <si>
    <t>MS PM Sem 2, MS MGT Sem 1 &amp; 2</t>
  </si>
  <si>
    <t>Professional Ethics &amp; Decision Making</t>
  </si>
  <si>
    <t>Dr. Khalid Ahmad Khan</t>
  </si>
  <si>
    <t>Financial Accounting</t>
  </si>
  <si>
    <t>Dr. Iram Fatima</t>
  </si>
  <si>
    <t>Managerial Finance</t>
  </si>
  <si>
    <t>Mr. Talha Majeed</t>
  </si>
  <si>
    <t>BBA Sem 5</t>
  </si>
  <si>
    <t>Business Research Methods</t>
  </si>
  <si>
    <t>Mr. Hammad Bin Azam</t>
  </si>
  <si>
    <t xml:space="preserve">Sunday </t>
  </si>
  <si>
    <t>MS PM sem 2 &amp; 3 &amp; MS EM Sem 3</t>
  </si>
  <si>
    <t>Software in Project Management</t>
  </si>
  <si>
    <t>Project Financial Management &amp; Fin. For Engineers</t>
  </si>
  <si>
    <t>MS Mgt Sem 1, 2 &amp; 3</t>
  </si>
  <si>
    <t>Advanced Investment and Portfolio Management</t>
  </si>
  <si>
    <t>HRM Analytics</t>
  </si>
  <si>
    <t>MS Mgt Sem 1, 2 &amp; 3 &amp; MBA Sem 4 &amp; 5</t>
  </si>
  <si>
    <t>Digital Marketing Strategy &amp; Contemporary Manketing &amp; Challenges</t>
  </si>
  <si>
    <t>Ms. Hina Yaqoob</t>
  </si>
  <si>
    <t>MBA Sem 1 &amp; 2</t>
  </si>
  <si>
    <t xml:space="preserve">Operation Management </t>
  </si>
  <si>
    <t>MS PM sem 1 &amp; 2</t>
  </si>
  <si>
    <t>Project HR &amp; Communication</t>
  </si>
  <si>
    <t>Advanced Research Methods</t>
  </si>
  <si>
    <t>MBA Sem 5</t>
  </si>
  <si>
    <t>BBA Sem 1 &amp; 2</t>
  </si>
  <si>
    <t>Pakistan Studies</t>
  </si>
  <si>
    <t>Ms. Asma Tariq</t>
  </si>
  <si>
    <t>_______________________________________</t>
  </si>
  <si>
    <t>_________________________________</t>
  </si>
  <si>
    <t>_________________________</t>
  </si>
  <si>
    <t>Muhammad Younas</t>
  </si>
  <si>
    <t xml:space="preserve">Program Executive </t>
  </si>
  <si>
    <t>MS Progam Incharge</t>
  </si>
  <si>
    <t>HOD</t>
  </si>
  <si>
    <t>RSBM</t>
  </si>
  <si>
    <t>Riphah School of Business and Management</t>
  </si>
  <si>
    <t>Ms Ayesha Zahid</t>
  </si>
  <si>
    <t xml:space="preserve">MBA Sem 1 &amp; 2 </t>
  </si>
  <si>
    <r>
      <t xml:space="preserve">MS EM Sem 1 &amp; 2, MS Mgt Sem 1 &amp; 2 </t>
    </r>
    <r>
      <rPr>
        <b/>
        <sz val="14"/>
        <color theme="1"/>
        <rFont val="Times New Roman"/>
        <family val="1"/>
      </rPr>
      <t>&amp; MBA Sem 4</t>
    </r>
  </si>
  <si>
    <t>BBA Sem 1 &amp;2 &amp; MBA Sem 4</t>
  </si>
  <si>
    <t>BBA 2 Year Sem 1</t>
  </si>
  <si>
    <t>Information System and Business Analaytics/ Advansed Business Analyits</t>
  </si>
  <si>
    <t>Dr. Bilal Ahmad (Mkt)</t>
  </si>
  <si>
    <t>St. Mgt/Leadership &amp; Organization Behavior/Business Policy &amp; Strategy</t>
  </si>
  <si>
    <t>MBA Sem 2, 4 &amp; 5 &amp; BBA Sem 5</t>
  </si>
  <si>
    <t>BBA 2 Year Sem 2 &amp; 5</t>
  </si>
  <si>
    <t>Entrepreneurship</t>
  </si>
  <si>
    <t>BBA Sem 2 &amp; 5 &amp; MS Mgt Sem 3</t>
  </si>
  <si>
    <t>MS PM Sem 2 &amp; 3, MS Mgt Sem 1 &amp; 2 &amp; MS EM Sem 3</t>
  </si>
  <si>
    <t>Essential of Project Management &amp; Engineering of Project Management</t>
  </si>
  <si>
    <t>Conference Room</t>
  </si>
  <si>
    <t>MBA Sem 1 &amp; BBA Sem 1</t>
  </si>
  <si>
    <t>Ms. Rabeea Ishaq</t>
  </si>
  <si>
    <t>Mr. Wajahat</t>
  </si>
  <si>
    <t>MBA Sem 2 &amp; 5</t>
  </si>
  <si>
    <t>Managerial Finance / St. Finance &amp; Financial Management</t>
  </si>
  <si>
    <t>Financial Analysis</t>
  </si>
  <si>
    <t>01:00:00 PM - 03:00:00 PM</t>
  </si>
  <si>
    <t>03:00:00 PM - 05:00:00 PM</t>
  </si>
  <si>
    <t>09:00:00 AM - 11:00:00 AM</t>
  </si>
  <si>
    <t>11:00:00 AM - 01:00:00 PM</t>
  </si>
  <si>
    <t>Ramadan Time Table Weekend Classes (Spring 2023)</t>
  </si>
  <si>
    <t>01:30:00 PM - 03:30:00 PM</t>
  </si>
  <si>
    <t>03:30:00 PM - 05:30:00 PM</t>
  </si>
  <si>
    <t xml:space="preserve"> Ms. Nargis Batool</t>
  </si>
  <si>
    <t>Time Table Weekend Classes (Fall 2023)</t>
  </si>
  <si>
    <t>Professional Ethics in Research</t>
  </si>
  <si>
    <t>Project Risk Management</t>
  </si>
  <si>
    <t>Philosophy &amp; Thoughts in Project Management</t>
  </si>
  <si>
    <t>Project Procurement &amp; Contract</t>
  </si>
  <si>
    <t>Project Planning &amp; Controlling</t>
  </si>
  <si>
    <t>Advance Research Methods</t>
  </si>
  <si>
    <t>Ph.D 1 &amp; 2</t>
  </si>
  <si>
    <t>MS PM Sem 1, 2 &amp; 3, MS EM Sem 3</t>
  </si>
  <si>
    <t xml:space="preserve">Ph.D 1 &amp; 2, MS PM Sem 2 &amp;3 </t>
  </si>
  <si>
    <t>MS PM - Sem 1 &amp; MS EM Sem 1, 2 &amp; 3, MS Mgt 1, 2, 3, MBA 3, 5</t>
  </si>
  <si>
    <t>MS PM Sem 2 &amp; 3, MS EM Sem 3</t>
  </si>
  <si>
    <t>Corporate Governance (FIN)</t>
  </si>
  <si>
    <t>06:00:00 PM to 09:00:00 PM</t>
  </si>
  <si>
    <t>03:00:00 PM to 06:00:00 PM</t>
  </si>
  <si>
    <t>Advance Financial Risk Management (FIN)</t>
  </si>
  <si>
    <t>MS Mg Sem 1 &amp; 2, 3 MBA - 2 Years - Sem  3 &amp; 5</t>
  </si>
  <si>
    <t>Strategic Supply Chain Management (MKT)</t>
  </si>
  <si>
    <t>Organizational Development and Change (HRM)</t>
  </si>
  <si>
    <t>MS EM Sem 1 &amp; 2, MBA  1 &amp; 2 &amp; 3 &amp; 5</t>
  </si>
  <si>
    <t>Integrated Marketing Communication (MKT)</t>
  </si>
  <si>
    <t>Conflict &amp; Negotiation Management (HRM)</t>
  </si>
  <si>
    <t>Ms. Ayesha Zahid</t>
  </si>
  <si>
    <t>HRM / HRM &amp; OB in Engineering Firms / Project HR &amp; Communication</t>
  </si>
  <si>
    <t>MS PM - Sem 1, MS EM Sem 1, &amp; 2, MBA 2 Years Sem -1</t>
  </si>
  <si>
    <t>Marketing For Engineers / Marketing Theory and Practice</t>
  </si>
  <si>
    <t>MS EM 1 &amp; 2, MBA - 2 Years - Sem 1 &amp; 2</t>
  </si>
  <si>
    <t>Strategic Finance</t>
  </si>
  <si>
    <t>MS Mg Sem 1 &amp; 2</t>
  </si>
  <si>
    <t>Essential of Project Management</t>
  </si>
  <si>
    <t>MS PM - Sem 1</t>
  </si>
  <si>
    <t>Strategic Marketing</t>
  </si>
  <si>
    <t>MS PM Sem 3, MS Mg Sem 1&amp; 2, MBA Sem &amp; 2 &amp; 3</t>
  </si>
  <si>
    <t>Introduction to Computer</t>
  </si>
  <si>
    <t>BBA - 2 Years - Sem 2 &amp; 3</t>
  </si>
  <si>
    <t>Management Theory and Practice</t>
  </si>
  <si>
    <t>Functional  Communication</t>
  </si>
  <si>
    <t>BBA - 2 Years - Sem 1 &amp; 2 &amp; 3</t>
  </si>
  <si>
    <t>Ms. Ayesha Junaid</t>
  </si>
  <si>
    <t>Permanent</t>
  </si>
  <si>
    <t xml:space="preserve">Financial Management </t>
  </si>
  <si>
    <t>BBA - 2 Years - Sem 1</t>
  </si>
  <si>
    <t>Business Mathemtics</t>
  </si>
  <si>
    <t>Business and Corporate law</t>
  </si>
  <si>
    <t>MBA - 2 Years - Sem 1&amp; 2</t>
  </si>
  <si>
    <t>Ms. Tahira Sadugar</t>
  </si>
  <si>
    <t>BBA - 2 Years - Sem 1&amp; 3</t>
  </si>
  <si>
    <t>09:00:00 AM to 12:00:00 PM</t>
  </si>
  <si>
    <t>12:00:00 PM to 03:00:00 PM</t>
  </si>
  <si>
    <t>MBA 2 Years Sem 1</t>
  </si>
  <si>
    <t>Ms. Hina Yaqub</t>
  </si>
  <si>
    <t>Sunday</t>
  </si>
  <si>
    <t>9 am to 12 PM</t>
  </si>
  <si>
    <t>4 Slot</t>
  </si>
  <si>
    <t>12 PM to 3 PM</t>
  </si>
  <si>
    <t>5 Slot</t>
  </si>
  <si>
    <t>3 PM to 6 PM</t>
  </si>
  <si>
    <t>6 Slot</t>
  </si>
  <si>
    <t>6 PM to 9 PM</t>
  </si>
  <si>
    <t>10 Slot</t>
  </si>
  <si>
    <t>Business Maths &amp; Stats</t>
  </si>
  <si>
    <t>Ms. Nargis Baatool</t>
  </si>
  <si>
    <t>Mr. Zeeshan Danish</t>
  </si>
  <si>
    <t>Mr. Wajahat Yaqub</t>
  </si>
  <si>
    <t>Ms. Ayesha Sarwar</t>
  </si>
  <si>
    <t>Pakistan Studies (2 Cr.)/Ideology and Constitution of Pakistan</t>
  </si>
  <si>
    <t>EveryDay Sciecne</t>
  </si>
  <si>
    <t>Principles of Microeconomics</t>
  </si>
  <si>
    <t>Applications of Information and Communication Technologies (ICT)</t>
  </si>
  <si>
    <t>MS PM Sem 2, MBA - 2 Years - Sem  3</t>
  </si>
  <si>
    <t>MS Mg Sem 1 &amp; 2, 3 MBA - 2 Years - Sem 5</t>
  </si>
  <si>
    <t>MS EM Sem 3, MS Mg Sem 1, 2, 3 MBA - 2 Years - Sem  5</t>
  </si>
  <si>
    <t>MS Mg Sem 1 &amp; 2, 3 MBA - 2 Years -  Sem 5</t>
  </si>
  <si>
    <t>Dr. Mukaram Ali  Khan</t>
  </si>
  <si>
    <t>Mr. Zaka Awan</t>
  </si>
  <si>
    <t>106-F</t>
  </si>
  <si>
    <t>107-F</t>
  </si>
  <si>
    <t>108-F</t>
  </si>
  <si>
    <r>
      <t>MS PM Sem 3, MS Mg Sem 1&amp; 2, MBA Sem &amp;</t>
    </r>
    <r>
      <rPr>
        <b/>
        <sz val="14"/>
        <color rgb="FFFF0000"/>
        <rFont val="Times New Roman"/>
        <family val="1"/>
      </rPr>
      <t xml:space="preserve"> 2</t>
    </r>
    <r>
      <rPr>
        <b/>
        <sz val="14"/>
        <rFont val="Times New Roman"/>
        <family val="1"/>
      </rPr>
      <t xml:space="preserve"> &amp; 3</t>
    </r>
  </si>
  <si>
    <t>9:00:00 PM to 12:00:00 PM</t>
  </si>
  <si>
    <r>
      <t xml:space="preserve">MS Mg Sem 1 &amp; 2, 3 MBA - 2 Years - Sem </t>
    </r>
    <r>
      <rPr>
        <b/>
        <sz val="14"/>
        <color rgb="FFFF0000"/>
        <rFont val="Times New Roman"/>
        <family val="1"/>
      </rPr>
      <t>2 &amp;</t>
    </r>
    <r>
      <rPr>
        <b/>
        <sz val="14"/>
        <rFont val="Times New Roman"/>
        <family val="1"/>
      </rPr>
      <t xml:space="preserve"> 3 &amp; 5</t>
    </r>
  </si>
  <si>
    <t>109-F</t>
  </si>
  <si>
    <t>110-F</t>
  </si>
  <si>
    <t>Ms. Nargis Batool</t>
  </si>
  <si>
    <t>111-F</t>
  </si>
  <si>
    <t>Conefracce Room-A Block</t>
  </si>
  <si>
    <t>202-G</t>
  </si>
  <si>
    <t>203-G</t>
  </si>
  <si>
    <t>104-B</t>
  </si>
  <si>
    <t>103-B</t>
  </si>
  <si>
    <t>201-G</t>
  </si>
  <si>
    <t>Conference Room-E Block</t>
  </si>
  <si>
    <t>Change Slot of Dr. Amad Saeed</t>
  </si>
  <si>
    <t>Business Finance</t>
  </si>
  <si>
    <t>Permenant</t>
  </si>
  <si>
    <t>Ph.D PM, MS Management Scieces, MS Project Management, MS Engineering Management, MBA &amp; BBA 2 Years</t>
  </si>
  <si>
    <t>107-B</t>
  </si>
  <si>
    <t>108-B</t>
  </si>
  <si>
    <t>-</t>
  </si>
  <si>
    <t>9:00:00 AM to 12:00:00 PM</t>
  </si>
  <si>
    <t>105-F</t>
  </si>
  <si>
    <t>104-F</t>
  </si>
  <si>
    <t>103-F</t>
  </si>
  <si>
    <t>206-G</t>
  </si>
  <si>
    <t>Conference room
 A Block</t>
  </si>
  <si>
    <t>108--F</t>
  </si>
  <si>
    <t>112-F</t>
  </si>
  <si>
    <t>Computer Lab</t>
  </si>
  <si>
    <t>F Block</t>
  </si>
  <si>
    <t>206-B</t>
  </si>
  <si>
    <t>Online</t>
  </si>
  <si>
    <t>New</t>
  </si>
  <si>
    <t>SAP ID</t>
  </si>
  <si>
    <t>103-OO</t>
  </si>
  <si>
    <t>On-Campus</t>
  </si>
  <si>
    <t>At Home</t>
  </si>
  <si>
    <t>Online Classes Status</t>
  </si>
  <si>
    <t>No Class</t>
  </si>
  <si>
    <t>Faculty Office</t>
  </si>
  <si>
    <t>MS PM Sem 2
MS EM Sem 1 &amp; 2</t>
  </si>
  <si>
    <t>MS PM Sem 2 &amp; 3
MS EM Sem 3</t>
  </si>
  <si>
    <t>MS MGT Sem 1 &amp; 2</t>
  </si>
  <si>
    <t>Dr. Bilal Ahmad</t>
  </si>
  <si>
    <t>MS MGT Sem 1, 2 &amp; 3
MBA Sem 2, 3 &amp; 4</t>
  </si>
  <si>
    <t>Advance Investment and Portfolio Management (FIN)</t>
  </si>
  <si>
    <t>MS MGT Sem 1, 2 &amp; 3
MS EM Sem 3
MBA Sem 2, 3 &amp; 4</t>
  </si>
  <si>
    <t>HRM Analytics (HRM)</t>
  </si>
  <si>
    <t>Digital Marketing Strategy (MKT)</t>
  </si>
  <si>
    <t>Dr. Yousaf</t>
  </si>
  <si>
    <t>Project Management</t>
  </si>
  <si>
    <t xml:space="preserve">
MBA Sem 1</t>
  </si>
  <si>
    <t>Marketing Theory and Practice</t>
  </si>
  <si>
    <t>Ms Hina Yaqub</t>
  </si>
  <si>
    <t xml:space="preserve">
MBA Sem 1, 2</t>
  </si>
  <si>
    <t>Economic Analysis</t>
  </si>
  <si>
    <t>Dr. Shafiq Ur Rehamn</t>
  </si>
  <si>
    <t>MS MGT Sem 1 &amp; 2
MS EM Sem 3
MBA Sem 2 &amp; 3</t>
  </si>
  <si>
    <t>Financial Analysis and Management</t>
  </si>
  <si>
    <t>Ms. Ashma Malik/
Mr. Ali Ahmad Arshad</t>
  </si>
  <si>
    <t>MS PM Sem 1
MS EM Sem 1 &amp; 2
MBA Sem 4</t>
  </si>
  <si>
    <t>MS PM Sem 1 &amp; 2
MS EM Sem 1 &amp; 2</t>
  </si>
  <si>
    <t>Project Financial Management/Finance for Engineers</t>
  </si>
  <si>
    <t>MS PM Sem 1, 2 &amp; 3
MS MGT Sem 1 &amp; 2</t>
  </si>
  <si>
    <t>MS PM Sem 1 &amp; 3
MS EM Sem 2 &amp; 3
MBA Sem 2, 3 &amp; 4</t>
  </si>
  <si>
    <t xml:space="preserve">Operations Management </t>
  </si>
  <si>
    <t>MS PM Sem 3
MS EM Sem 1</t>
  </si>
  <si>
    <t>Strategic Supply Chain Management</t>
  </si>
  <si>
    <t>Dr. Kashif</t>
  </si>
  <si>
    <t>Ms. Tahira Saudagar</t>
  </si>
  <si>
    <t>Ms Sehrish Khushnood</t>
  </si>
  <si>
    <t>Ms Tahira Saudagar</t>
  </si>
  <si>
    <t>MS MGT Sem 1 &amp; 2
MS EM Sem 3
MBA Sem 2 &amp; 3
MS PM Sem 3</t>
  </si>
  <si>
    <t>Digital Marketing Strategy (MKT)
Digital Marketing</t>
  </si>
  <si>
    <t>MS EM Sem 1</t>
  </si>
  <si>
    <r>
      <t xml:space="preserve">MS PM Sem 1
MS EM Sem 1 &amp; 2
</t>
    </r>
    <r>
      <rPr>
        <b/>
        <sz val="14"/>
        <color rgb="FFFF0000"/>
        <rFont val="Times New Roman"/>
        <family val="1"/>
      </rPr>
      <t>MBA Sem 4</t>
    </r>
  </si>
  <si>
    <r>
      <t xml:space="preserve">MS PM Sem 2 &amp; 3
</t>
    </r>
    <r>
      <rPr>
        <b/>
        <sz val="14"/>
        <color rgb="FFFF0000"/>
        <rFont val="Times New Roman"/>
        <family val="1"/>
      </rPr>
      <t>MS EM Sem 3</t>
    </r>
  </si>
  <si>
    <t>Islamic Banking &amp; Takafaul</t>
  </si>
  <si>
    <t>Mr. Talha Majeed Khan</t>
  </si>
  <si>
    <t>BBA Sem 1 Bus BBA Sem 2 NB &amp; MBA Sem 4</t>
  </si>
  <si>
    <t>Leadership and Management in Islam</t>
  </si>
  <si>
    <t>BBA Sem 2 Bus &amp; MBA Sem 4</t>
  </si>
  <si>
    <t>BBA Sem 4 &amp; MBA Sem 4</t>
  </si>
  <si>
    <t xml:space="preserve">
MBA Sem 1, 2 &amp; 3</t>
  </si>
  <si>
    <t>MBA Sem 1, 2 &amp; 3</t>
  </si>
  <si>
    <t>BBA Sem 1 NB
MBA Sem 1</t>
  </si>
  <si>
    <t>Business Economics/Economic Analysis</t>
  </si>
  <si>
    <t>BBA Sem 1(ADCP &amp; B.Com, Non-Business)
MBA Sem 1</t>
  </si>
  <si>
    <t>Principles of Management
Management Theory and Practice</t>
  </si>
  <si>
    <t>Principles of Marketing</t>
  </si>
  <si>
    <t>Ms. Hina Yaqub Bhatti</t>
  </si>
  <si>
    <t>BBA Sem 1(Business, ADCP &amp; B.Com), BBA Sem 2(Non-Business)</t>
  </si>
  <si>
    <t>Organizational Behavior</t>
  </si>
  <si>
    <t>Dr. Syed Yasir Abbas Zaidi</t>
  </si>
  <si>
    <t>Procurement Management</t>
  </si>
  <si>
    <t>Dr. Muhammad Arshad</t>
  </si>
  <si>
    <t>BBA Sem 1(Business), BBA Sem 2(Non-Business), Semester 2 (ADCP &amp; B.Com)</t>
  </si>
  <si>
    <t>Foerign Language/Chainies</t>
  </si>
  <si>
    <t>Mr. Kamran</t>
  </si>
  <si>
    <t>BBA  Sem 2 (Business, ADCP &amp; B.Com)</t>
  </si>
  <si>
    <t xml:space="preserve"> Introduction to Hadith &amp; Sirah*</t>
  </si>
  <si>
    <t>Mr. Syed Mustaqeem</t>
  </si>
  <si>
    <t>BBA Sem 4, Sem 2 (Business, ADCP &amp; B.Com)</t>
  </si>
  <si>
    <t>Research Methods</t>
  </si>
  <si>
    <t>BBA Sem 2 (Business,ADCP &amp; B.Com)</t>
  </si>
  <si>
    <t>Business Taxation</t>
  </si>
  <si>
    <t>Mr. Ahmed Ali arshad</t>
  </si>
  <si>
    <t xml:space="preserve">BBA Sem 3 &amp; 4, Sem 2 (Business,ADCP &amp; B.Com) </t>
  </si>
  <si>
    <t>Information System and Business Analytics</t>
  </si>
  <si>
    <t>Corporate social responsibility &amp; Enviornmental Management</t>
  </si>
  <si>
    <t>Dr. Hammad Bin Azam</t>
  </si>
  <si>
    <t>BBA Sem 3 &amp; 4</t>
  </si>
  <si>
    <t>Life and Living</t>
  </si>
  <si>
    <t>Mr. Mubashar Ahmad</t>
  </si>
  <si>
    <t>BBA Sem 4</t>
  </si>
  <si>
    <t>Operation Management</t>
  </si>
  <si>
    <t>BBA Sem 1(Non-Business),  BBA Sem 3</t>
  </si>
  <si>
    <t>Business Statistic</t>
  </si>
  <si>
    <t>BBA Sem 3</t>
  </si>
  <si>
    <t>BBA Sem 1(ADCP &amp; B.Com, Non-Business) &amp; BBA Sem 3</t>
  </si>
  <si>
    <t>Cost Acounting</t>
  </si>
  <si>
    <t>Consumer Behaviour</t>
  </si>
  <si>
    <t xml:space="preserve">Oral Communication  </t>
  </si>
  <si>
    <r>
      <t xml:space="preserve">BBA </t>
    </r>
    <r>
      <rPr>
        <b/>
        <sz val="14"/>
        <color rgb="FF7030A0"/>
        <rFont val="Times New Roman"/>
        <family val="1"/>
      </rPr>
      <t>Sem 1(Non-Business),</t>
    </r>
    <r>
      <rPr>
        <b/>
        <sz val="14"/>
        <color theme="1"/>
        <rFont val="Times New Roman"/>
        <family val="1"/>
      </rPr>
      <t xml:space="preserve">  BBA Sem 3</t>
    </r>
  </si>
  <si>
    <r>
      <t>BBA  Sem 2 (</t>
    </r>
    <r>
      <rPr>
        <b/>
        <sz val="14"/>
        <color rgb="FF7030A0"/>
        <rFont val="Times New Roman"/>
        <family val="1"/>
      </rPr>
      <t>Business, ADCP &amp; B.Com</t>
    </r>
    <r>
      <rPr>
        <b/>
        <sz val="14"/>
        <color theme="1"/>
        <rFont val="Times New Roman"/>
        <family val="1"/>
      </rPr>
      <t>)</t>
    </r>
  </si>
  <si>
    <r>
      <t xml:space="preserve">MS MGT Sem 1, 2 &amp; 3
MBA Sem 2, 3 &amp; 4
BBA 2 Year </t>
    </r>
    <r>
      <rPr>
        <b/>
        <sz val="14"/>
        <color rgb="FF7030A0"/>
        <rFont val="Times New Roman"/>
        <family val="1"/>
      </rPr>
      <t>Sem 2 Bus
Sem 2 NB</t>
    </r>
  </si>
  <si>
    <r>
      <t xml:space="preserve">BBA </t>
    </r>
    <r>
      <rPr>
        <b/>
        <sz val="14"/>
        <color rgb="FF7030A0"/>
        <rFont val="Times New Roman"/>
        <family val="1"/>
      </rPr>
      <t>Sem 1 NB</t>
    </r>
    <r>
      <rPr>
        <b/>
        <sz val="14"/>
        <color theme="1"/>
        <rFont val="Times New Roman"/>
        <family val="1"/>
      </rPr>
      <t xml:space="preserve">
MBA Sem 1</t>
    </r>
  </si>
  <si>
    <r>
      <t>BBA</t>
    </r>
    <r>
      <rPr>
        <b/>
        <sz val="14"/>
        <color rgb="FF7030A0"/>
        <rFont val="Times New Roman"/>
        <family val="1"/>
      </rPr>
      <t xml:space="preserve"> Sem 1(Non-Business</t>
    </r>
    <r>
      <rPr>
        <b/>
        <sz val="14"/>
        <color theme="1"/>
        <rFont val="Times New Roman"/>
        <family val="1"/>
      </rPr>
      <t>),  BBA Sem 3</t>
    </r>
  </si>
  <si>
    <r>
      <t xml:space="preserve">BBA </t>
    </r>
    <r>
      <rPr>
        <b/>
        <sz val="14"/>
        <color rgb="FF7030A0"/>
        <rFont val="Times New Roman"/>
        <family val="1"/>
      </rPr>
      <t>Sem 1(ADCP &amp; B.Com, Non-Business</t>
    </r>
    <r>
      <rPr>
        <b/>
        <sz val="14"/>
        <rFont val="Times New Roman"/>
        <family val="1"/>
      </rPr>
      <t>) &amp; BBA Sem 3</t>
    </r>
  </si>
  <si>
    <r>
      <t>BBA</t>
    </r>
    <r>
      <rPr>
        <b/>
        <sz val="14"/>
        <color rgb="FF7030A0"/>
        <rFont val="Times New Roman"/>
        <family val="1"/>
      </rPr>
      <t xml:space="preserve"> Sem 2 (Business,ADCP &amp; B.Com)</t>
    </r>
  </si>
  <si>
    <r>
      <t xml:space="preserve">BBA </t>
    </r>
    <r>
      <rPr>
        <b/>
        <sz val="14"/>
        <color rgb="FF7030A0"/>
        <rFont val="Times New Roman"/>
        <family val="1"/>
      </rPr>
      <t>Sem 1(ADCP &amp; B.Com, Non-Business)</t>
    </r>
    <r>
      <rPr>
        <b/>
        <sz val="14"/>
        <color theme="1"/>
        <rFont val="Times New Roman"/>
        <family val="1"/>
      </rPr>
      <t xml:space="preserve">
MBA Sem 1</t>
    </r>
  </si>
  <si>
    <r>
      <t>BBA Sem 1(Business, ADCP &amp; B.Com), BBA</t>
    </r>
    <r>
      <rPr>
        <b/>
        <sz val="14"/>
        <color rgb="FF7030A0"/>
        <rFont val="Times New Roman"/>
        <family val="1"/>
      </rPr>
      <t xml:space="preserve"> Sem 2(Non-Business)</t>
    </r>
  </si>
  <si>
    <r>
      <t xml:space="preserve">BBA </t>
    </r>
    <r>
      <rPr>
        <b/>
        <sz val="14"/>
        <color rgb="FF7030A0"/>
        <rFont val="Times New Roman"/>
        <family val="1"/>
      </rPr>
      <t>Sem 1(Business, ADCP &amp; B.Com), BBA Sem 2(Non-Business)</t>
    </r>
  </si>
  <si>
    <r>
      <t xml:space="preserve">BBA </t>
    </r>
    <r>
      <rPr>
        <b/>
        <sz val="14"/>
        <color rgb="FF7030A0"/>
        <rFont val="Times New Roman"/>
        <family val="1"/>
      </rPr>
      <t xml:space="preserve"> Sem 2 (Business, ADCP &amp; B.Com</t>
    </r>
    <r>
      <rPr>
        <b/>
        <sz val="14"/>
        <color theme="1"/>
        <rFont val="Times New Roman"/>
        <family val="1"/>
      </rPr>
      <t>)</t>
    </r>
  </si>
  <si>
    <r>
      <t xml:space="preserve">BBA </t>
    </r>
    <r>
      <rPr>
        <b/>
        <sz val="14"/>
        <color rgb="FF7030A0"/>
        <rFont val="Times New Roman"/>
        <family val="1"/>
      </rPr>
      <t>Sem 1(Business), BBA Sem 2(Non-Business), Semester 2 (ADCP &amp; B.Com)</t>
    </r>
  </si>
  <si>
    <r>
      <t xml:space="preserve">BBA Sem 4, </t>
    </r>
    <r>
      <rPr>
        <b/>
        <sz val="14"/>
        <color rgb="FF7030A0"/>
        <rFont val="Times New Roman"/>
        <family val="1"/>
      </rPr>
      <t>Sem 2 (Business, ADCP &amp; B.Com)</t>
    </r>
  </si>
  <si>
    <t>BBA Sem 4  Sem 1 Bus BBA Sem 2 NB &amp; MBA Sem 4</t>
  </si>
  <si>
    <r>
      <rPr>
        <b/>
        <sz val="14"/>
        <color rgb="FF7030A0"/>
        <rFont val="Times New Roman"/>
        <family val="1"/>
      </rPr>
      <t>BBA Sem 4 Sem 2 Bus</t>
    </r>
    <r>
      <rPr>
        <b/>
        <sz val="14"/>
        <color theme="1"/>
        <rFont val="Times New Roman"/>
        <family val="1"/>
      </rPr>
      <t xml:space="preserve"> &amp; MBA Sem 4</t>
    </r>
  </si>
  <si>
    <t>Mr. Ali Ahmad Arshad</t>
  </si>
  <si>
    <t>Mr. Qasim Zahoor</t>
  </si>
  <si>
    <t>Ms. Ashma</t>
  </si>
  <si>
    <t>BBA Sem 1 (Business, ADCP &amp; B.Com), BBA Sem 2(Non-Business)</t>
  </si>
  <si>
    <t>Financial Management</t>
  </si>
  <si>
    <t>Ms. Tahreem</t>
  </si>
  <si>
    <r>
      <rPr>
        <b/>
        <sz val="14"/>
        <color rgb="FF7030A0"/>
        <rFont val="Times New Roman"/>
        <family val="1"/>
      </rPr>
      <t>BBA Sem 1 (Business, ADCP &amp; B.Com)</t>
    </r>
    <r>
      <rPr>
        <b/>
        <sz val="14"/>
        <color theme="1"/>
        <rFont val="Times New Roman"/>
        <family val="1"/>
      </rPr>
      <t>, BBA Sem 2(Non-Business)</t>
    </r>
  </si>
  <si>
    <r>
      <t xml:space="preserve">MS MGT Sem 1, 2 &amp; 3
MBA Sem 2, 3 &amp; 4
BBA 2 Year </t>
    </r>
    <r>
      <rPr>
        <b/>
        <sz val="14"/>
        <color rgb="FF7030A0"/>
        <rFont val="Times New Roman"/>
        <family val="1"/>
      </rPr>
      <t xml:space="preserve">Sem 2 Bus
Sem 2 NB
</t>
    </r>
  </si>
  <si>
    <r>
      <t>BBA Sem 4</t>
    </r>
    <r>
      <rPr>
        <b/>
        <sz val="14"/>
        <color rgb="FF00B050"/>
        <rFont val="Times New Roman"/>
        <family val="1"/>
      </rPr>
      <t xml:space="preserve">  Sem 1 Bus BBA Sem 2 NB</t>
    </r>
    <r>
      <rPr>
        <b/>
        <sz val="14"/>
        <color theme="1"/>
        <rFont val="Times New Roman"/>
        <family val="1"/>
      </rPr>
      <t xml:space="preserve"> &amp; MBA Sem 4</t>
    </r>
  </si>
  <si>
    <r>
      <rPr>
        <b/>
        <sz val="14"/>
        <color rgb="FF00B050"/>
        <rFont val="Times New Roman"/>
        <family val="1"/>
      </rPr>
      <t>BBA Sem1 Bus Sem 2 NB</t>
    </r>
    <r>
      <rPr>
        <b/>
        <sz val="14"/>
        <color theme="1"/>
        <rFont val="Times New Roman"/>
        <family val="1"/>
      </rPr>
      <t xml:space="preserve">
BBA Sem 4 &amp; MBA Sem 4</t>
    </r>
  </si>
  <si>
    <t>Foerign Language/ Chanise</t>
  </si>
  <si>
    <t>Project Financial Management / Finance for Engineers</t>
  </si>
  <si>
    <t xml:space="preserve">MS MGT Sem 1, 2 &amp; 3
MBA Sem 2, 3 &amp; 4
BBA 2 Year Sem 2 Bus
Sem 2 NB
</t>
  </si>
  <si>
    <t>BBA Sem 4 Sem 2 Bus &amp; MBA Sem 4</t>
  </si>
  <si>
    <t>BBA Sem1 Bus Sem 2 NB
BBA Sem 4 &amp; MBA Sem 4</t>
  </si>
  <si>
    <t>Cost Accounting</t>
  </si>
  <si>
    <t>Mr. saad</t>
  </si>
  <si>
    <t>Ramadan Time</t>
  </si>
  <si>
    <t>03:00:00 PM to 05:00:00 PM</t>
  </si>
  <si>
    <t>01:00:00 PM to 03:00:00 PM</t>
  </si>
  <si>
    <t>9:30:00 AM to 11:30:00 PM</t>
  </si>
  <si>
    <t>11:30:00 PM to 01:30:00 PM</t>
  </si>
  <si>
    <t>02:00:00 PM to 04:00:00 PM</t>
  </si>
  <si>
    <t>Ramadan Time Table Weekend Classes (Spring 2024)</t>
  </si>
  <si>
    <t>Time Table Weekend Classes (Spring 2024)</t>
  </si>
  <si>
    <t>MS PM 3
MS EM Sem 1</t>
  </si>
  <si>
    <t>Mr. Saad</t>
  </si>
  <si>
    <t>MS PM Sem 1
MS EM Sem 1 &amp; 2</t>
  </si>
  <si>
    <t>MS PM Sem 1 &amp; 2
MS EM Sem  2</t>
  </si>
  <si>
    <t>Mr. Zaka Ul Mustafa awan</t>
  </si>
  <si>
    <t>BBA Sem 4 Sem 2 Bus
MBA Sem 4
MS MGT Sem 3</t>
  </si>
  <si>
    <t>Ms. Tahreem Anjum</t>
  </si>
  <si>
    <t>MS PM Sem 3
MS EM Sem 2 &amp; 3
MBA Sem 2, 3 &amp; 4</t>
  </si>
  <si>
    <t>MS Management Scieces, MS Project Management, MS Engineering Management, MBA &amp; BBA 2 Years</t>
  </si>
  <si>
    <t>Ms. Ashma Malik</t>
  </si>
  <si>
    <t xml:space="preserve"> Introduction to Hadith &amp; Sirah
2 cr. Hrs.</t>
  </si>
  <si>
    <t>Foerign Language/ Chinese</t>
  </si>
  <si>
    <t>Mr. M. Kamran</t>
  </si>
  <si>
    <t>Dr. Yousaf Siddiqui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</si>
</sst>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6"/>
      <color theme="1"/>
      <name val="Times New Roman"/>
      <family val="1"/>
    </font>
    <font>
      <b/>
      <sz val="16"/>
      <name val="Times New Roman"/>
      <family val="1"/>
    </font>
    <font>
      <b/>
      <sz val="28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28"/>
      <color theme="1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00B050"/>
      <name val="Times New Roman"/>
      <family val="1"/>
    </font>
    <font>
      <b/>
      <sz val="14"/>
      <color rgb="FF7030A0"/>
      <name val="Times New Roman"/>
      <family val="1"/>
    </font>
    <font>
      <b/>
      <sz val="2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7" fillId="0" borderId="0" xfId="1" applyFont="1"/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/>
    </xf>
    <xf numFmtId="0" fontId="10" fillId="2" borderId="18" xfId="1" applyFont="1" applyFill="1" applyBorder="1" applyAlignment="1">
      <alignment horizontal="left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left" vertical="center" wrapText="1"/>
    </xf>
    <xf numFmtId="0" fontId="10" fillId="2" borderId="21" xfId="1" applyFont="1" applyFill="1" applyBorder="1" applyAlignment="1">
      <alignment vertical="center"/>
    </xf>
    <xf numFmtId="0" fontId="10" fillId="2" borderId="22" xfId="1" applyFont="1" applyFill="1" applyBorder="1" applyAlignment="1">
      <alignment vertical="center"/>
    </xf>
    <xf numFmtId="0" fontId="10" fillId="2" borderId="22" xfId="1" applyFont="1" applyFill="1" applyBorder="1" applyAlignment="1">
      <alignment horizontal="left" vertical="center"/>
    </xf>
    <xf numFmtId="0" fontId="10" fillId="2" borderId="24" xfId="1" applyFont="1" applyFill="1" applyBorder="1" applyAlignment="1">
      <alignment horizontal="left" vertical="center"/>
    </xf>
    <xf numFmtId="0" fontId="10" fillId="2" borderId="25" xfId="1" applyFont="1" applyFill="1" applyBorder="1" applyAlignment="1">
      <alignment horizontal="left" vertical="center"/>
    </xf>
    <xf numFmtId="0" fontId="10" fillId="2" borderId="24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left" vertical="center" wrapText="1"/>
    </xf>
    <xf numFmtId="0" fontId="10" fillId="2" borderId="29" xfId="1" applyFont="1" applyFill="1" applyBorder="1" applyAlignment="1">
      <alignment horizontal="left" vertical="center"/>
    </xf>
    <xf numFmtId="0" fontId="10" fillId="2" borderId="27" xfId="1" applyFont="1" applyFill="1" applyBorder="1" applyAlignment="1">
      <alignment horizontal="left" vertical="center"/>
    </xf>
    <xf numFmtId="0" fontId="10" fillId="2" borderId="29" xfId="1" applyFont="1" applyFill="1" applyBorder="1" applyAlignment="1">
      <alignment horizontal="center" vertical="center"/>
    </xf>
    <xf numFmtId="18" fontId="10" fillId="2" borderId="27" xfId="1" applyNumberFormat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left" vertical="center" wrapText="1"/>
    </xf>
    <xf numFmtId="18" fontId="10" fillId="2" borderId="21" xfId="1" applyNumberFormat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left" vertical="center"/>
    </xf>
    <xf numFmtId="0" fontId="10" fillId="2" borderId="24" xfId="1" applyFont="1" applyFill="1" applyBorder="1" applyAlignment="1">
      <alignment vertical="center"/>
    </xf>
    <xf numFmtId="0" fontId="10" fillId="2" borderId="34" xfId="1" applyFont="1" applyFill="1" applyBorder="1" applyAlignment="1">
      <alignment horizontal="center" vertical="center"/>
    </xf>
    <xf numFmtId="0" fontId="3" fillId="2" borderId="15" xfId="1" applyFont="1" applyFill="1" applyBorder="1"/>
    <xf numFmtId="0" fontId="3" fillId="2" borderId="0" xfId="1" applyFont="1" applyFill="1"/>
    <xf numFmtId="0" fontId="10" fillId="2" borderId="13" xfId="1" applyFont="1" applyFill="1" applyBorder="1" applyAlignment="1">
      <alignment horizontal="center" vertical="center"/>
    </xf>
    <xf numFmtId="0" fontId="12" fillId="2" borderId="0" xfId="1" applyFont="1" applyFill="1"/>
    <xf numFmtId="0" fontId="7" fillId="2" borderId="0" xfId="1" applyFont="1" applyFill="1"/>
    <xf numFmtId="0" fontId="3" fillId="0" borderId="15" xfId="1" applyFont="1" applyBorder="1"/>
    <xf numFmtId="0" fontId="10" fillId="2" borderId="21" xfId="1" applyFont="1" applyFill="1" applyBorder="1" applyAlignment="1">
      <alignment horizontal="left" vertical="center"/>
    </xf>
    <xf numFmtId="0" fontId="12" fillId="0" borderId="0" xfId="1" applyFont="1"/>
    <xf numFmtId="0" fontId="10" fillId="2" borderId="38" xfId="1" applyFont="1" applyFill="1" applyBorder="1" applyAlignment="1">
      <alignment horizontal="left" vertical="center"/>
    </xf>
    <xf numFmtId="0" fontId="10" fillId="2" borderId="27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3" fillId="2" borderId="0" xfId="1" applyFont="1" applyFill="1" applyAlignment="1">
      <alignment horizontal="center"/>
    </xf>
    <xf numFmtId="0" fontId="10" fillId="2" borderId="38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vertical="center"/>
    </xf>
    <xf numFmtId="0" fontId="10" fillId="2" borderId="24" xfId="1" applyFont="1" applyFill="1" applyBorder="1" applyAlignment="1">
      <alignment horizontal="left" vertical="center" wrapText="1"/>
    </xf>
    <xf numFmtId="0" fontId="10" fillId="2" borderId="26" xfId="1" applyFont="1" applyFill="1" applyBorder="1" applyAlignment="1">
      <alignment horizontal="center" vertical="center"/>
    </xf>
    <xf numFmtId="18" fontId="10" fillId="2" borderId="24" xfId="1" applyNumberFormat="1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10" fillId="2" borderId="31" xfId="1" applyFont="1" applyFill="1" applyBorder="1" applyAlignment="1">
      <alignment horizontal="center" vertical="center"/>
    </xf>
    <xf numFmtId="0" fontId="10" fillId="2" borderId="32" xfId="1" applyFont="1" applyFill="1" applyBorder="1" applyAlignment="1">
      <alignment horizontal="center" vertical="center"/>
    </xf>
    <xf numFmtId="0" fontId="10" fillId="2" borderId="33" xfId="1" applyFont="1" applyFill="1" applyBorder="1" applyAlignment="1">
      <alignment horizontal="left" vertical="center" wrapText="1"/>
    </xf>
    <xf numFmtId="0" fontId="10" fillId="2" borderId="33" xfId="1" applyFont="1" applyFill="1" applyBorder="1" applyAlignment="1">
      <alignment vertical="center"/>
    </xf>
    <xf numFmtId="0" fontId="10" fillId="2" borderId="25" xfId="1" applyFont="1" applyFill="1" applyBorder="1" applyAlignment="1">
      <alignment horizontal="center" vertical="center"/>
    </xf>
    <xf numFmtId="0" fontId="10" fillId="2" borderId="36" xfId="1" applyFont="1" applyFill="1" applyBorder="1" applyAlignment="1">
      <alignment horizontal="center" vertical="center"/>
    </xf>
    <xf numFmtId="0" fontId="10" fillId="2" borderId="37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 vertical="center"/>
    </xf>
    <xf numFmtId="0" fontId="10" fillId="2" borderId="33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vertical="center" wrapText="1"/>
    </xf>
    <xf numFmtId="18" fontId="10" fillId="2" borderId="17" xfId="1" applyNumberFormat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left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33" xfId="1" applyFont="1" applyFill="1" applyBorder="1" applyAlignment="1">
      <alignment horizontal="left" vertical="center"/>
    </xf>
    <xf numFmtId="0" fontId="10" fillId="2" borderId="39" xfId="1" applyFont="1" applyFill="1" applyBorder="1" applyAlignment="1">
      <alignment horizontal="center" vertical="center"/>
    </xf>
    <xf numFmtId="18" fontId="10" fillId="2" borderId="33" xfId="1" applyNumberFormat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vertical="center"/>
    </xf>
    <xf numFmtId="0" fontId="4" fillId="2" borderId="21" xfId="1" applyFont="1" applyFill="1" applyBorder="1" applyAlignment="1">
      <alignment horizontal="left" vertical="center"/>
    </xf>
    <xf numFmtId="18" fontId="10" fillId="2" borderId="19" xfId="1" applyNumberFormat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0" fontId="10" fillId="2" borderId="17" xfId="1" applyFont="1" applyFill="1" applyBorder="1" applyAlignment="1">
      <alignment vertical="center"/>
    </xf>
    <xf numFmtId="0" fontId="10" fillId="2" borderId="18" xfId="1" applyFont="1" applyFill="1" applyBorder="1" applyAlignment="1">
      <alignment horizontal="center" vertical="center"/>
    </xf>
    <xf numFmtId="0" fontId="10" fillId="2" borderId="29" xfId="1" applyFont="1" applyFill="1" applyBorder="1" applyAlignment="1">
      <alignment vertical="center"/>
    </xf>
    <xf numFmtId="0" fontId="10" fillId="2" borderId="39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left" vertical="center"/>
    </xf>
    <xf numFmtId="18" fontId="10" fillId="2" borderId="6" xfId="1" applyNumberFormat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left" vertical="center" wrapText="1"/>
    </xf>
    <xf numFmtId="0" fontId="10" fillId="2" borderId="23" xfId="1" applyFont="1" applyFill="1" applyBorder="1" applyAlignment="1">
      <alignment vertical="center"/>
    </xf>
    <xf numFmtId="0" fontId="10" fillId="2" borderId="24" xfId="1" applyFont="1" applyFill="1" applyBorder="1" applyAlignment="1">
      <alignment horizontal="center" vertical="center" wrapText="1"/>
    </xf>
    <xf numFmtId="0" fontId="8" fillId="2" borderId="42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/>
    </xf>
    <xf numFmtId="0" fontId="8" fillId="2" borderId="40" xfId="1" applyFont="1" applyFill="1" applyBorder="1" applyAlignment="1">
      <alignment horizontal="center" vertical="center"/>
    </xf>
    <xf numFmtId="0" fontId="10" fillId="2" borderId="33" xfId="1" applyFont="1" applyFill="1" applyBorder="1" applyAlignment="1">
      <alignment horizontal="center" vertical="center" wrapText="1"/>
    </xf>
    <xf numFmtId="0" fontId="10" fillId="2" borderId="41" xfId="1" applyFont="1" applyFill="1" applyBorder="1" applyAlignment="1">
      <alignment horizontal="left" vertical="center"/>
    </xf>
    <xf numFmtId="18" fontId="10" fillId="2" borderId="41" xfId="1" applyNumberFormat="1" applyFont="1" applyFill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1" xfId="1" applyFont="1" applyFill="1" applyBorder="1" applyAlignment="1">
      <alignment horizontal="left" vertical="center" wrapText="1"/>
    </xf>
    <xf numFmtId="0" fontId="10" fillId="2" borderId="23" xfId="1" applyFont="1" applyFill="1" applyBorder="1" applyAlignment="1">
      <alignment horizontal="left" vertical="center"/>
    </xf>
    <xf numFmtId="0" fontId="10" fillId="2" borderId="25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left" vertical="center"/>
    </xf>
    <xf numFmtId="0" fontId="10" fillId="2" borderId="13" xfId="1" applyFont="1" applyFill="1" applyBorder="1" applyAlignment="1">
      <alignment horizontal="left" vertical="center" wrapText="1"/>
    </xf>
    <xf numFmtId="0" fontId="10" fillId="2" borderId="13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left" vertical="center" wrapText="1"/>
    </xf>
    <xf numFmtId="0" fontId="10" fillId="2" borderId="8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18" fontId="10" fillId="2" borderId="13" xfId="1" applyNumberFormat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vertical="center"/>
    </xf>
    <xf numFmtId="0" fontId="10" fillId="2" borderId="26" xfId="1" applyFont="1" applyFill="1" applyBorder="1" applyAlignment="1">
      <alignment vertical="center"/>
    </xf>
    <xf numFmtId="0" fontId="10" fillId="2" borderId="8" xfId="1" applyFont="1" applyFill="1" applyBorder="1" applyAlignment="1">
      <alignment vertical="center"/>
    </xf>
    <xf numFmtId="0" fontId="10" fillId="2" borderId="14" xfId="1" applyFont="1" applyFill="1" applyBorder="1" applyAlignment="1">
      <alignment horizontal="left" vertical="center"/>
    </xf>
    <xf numFmtId="0" fontId="2" fillId="2" borderId="0" xfId="1" applyFont="1" applyFill="1"/>
    <xf numFmtId="0" fontId="10" fillId="3" borderId="24" xfId="1" applyFont="1" applyFill="1" applyBorder="1" applyAlignment="1">
      <alignment horizontal="left" vertical="center"/>
    </xf>
    <xf numFmtId="18" fontId="10" fillId="3" borderId="27" xfId="1" applyNumberFormat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2" borderId="28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left" vertical="center"/>
    </xf>
    <xf numFmtId="0" fontId="10" fillId="2" borderId="45" xfId="1" applyFont="1" applyFill="1" applyBorder="1" applyAlignment="1">
      <alignment horizontal="center" vertical="center"/>
    </xf>
    <xf numFmtId="18" fontId="10" fillId="2" borderId="45" xfId="1" applyNumberFormat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left" vertical="center" wrapText="1"/>
    </xf>
    <xf numFmtId="0" fontId="10" fillId="2" borderId="45" xfId="1" applyFont="1" applyFill="1" applyBorder="1" applyAlignment="1">
      <alignment vertical="center"/>
    </xf>
    <xf numFmtId="0" fontId="4" fillId="2" borderId="45" xfId="1" applyFont="1" applyFill="1" applyBorder="1" applyAlignment="1">
      <alignment horizontal="left" vertical="center"/>
    </xf>
    <xf numFmtId="0" fontId="10" fillId="2" borderId="0" xfId="1" applyFont="1" applyFill="1" applyAlignment="1">
      <alignment horizontal="left" vertical="center" wrapText="1"/>
    </xf>
    <xf numFmtId="0" fontId="10" fillId="2" borderId="0" xfId="1" applyFont="1" applyFill="1" applyAlignment="1">
      <alignment vertical="center"/>
    </xf>
    <xf numFmtId="0" fontId="10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18" fontId="10" fillId="2" borderId="0" xfId="1" applyNumberFormat="1" applyFont="1" applyFill="1" applyAlignment="1">
      <alignment horizontal="center" vertical="center"/>
    </xf>
    <xf numFmtId="0" fontId="10" fillId="4" borderId="27" xfId="1" applyFont="1" applyFill="1" applyBorder="1" applyAlignment="1">
      <alignment horizontal="left" vertical="center" wrapText="1"/>
    </xf>
    <xf numFmtId="0" fontId="10" fillId="4" borderId="29" xfId="1" applyFont="1" applyFill="1" applyBorder="1" applyAlignment="1">
      <alignment horizontal="left" vertical="center"/>
    </xf>
    <xf numFmtId="0" fontId="10" fillId="4" borderId="27" xfId="1" applyFont="1" applyFill="1" applyBorder="1" applyAlignment="1">
      <alignment horizontal="left" vertical="center"/>
    </xf>
    <xf numFmtId="0" fontId="10" fillId="4" borderId="29" xfId="1" applyFont="1" applyFill="1" applyBorder="1" applyAlignment="1">
      <alignment horizontal="center" vertical="center"/>
    </xf>
    <xf numFmtId="18" fontId="10" fillId="4" borderId="27" xfId="1" applyNumberFormat="1" applyFont="1" applyFill="1" applyBorder="1" applyAlignment="1">
      <alignment horizontal="center" vertical="center"/>
    </xf>
    <xf numFmtId="0" fontId="10" fillId="4" borderId="27" xfId="1" applyFont="1" applyFill="1" applyBorder="1" applyAlignment="1">
      <alignment horizontal="center" vertical="center" wrapText="1"/>
    </xf>
    <xf numFmtId="0" fontId="10" fillId="4" borderId="33" xfId="1" applyFont="1" applyFill="1" applyBorder="1" applyAlignment="1">
      <alignment horizontal="left" vertical="center" wrapText="1"/>
    </xf>
    <xf numFmtId="0" fontId="10" fillId="4" borderId="25" xfId="1" applyFont="1" applyFill="1" applyBorder="1" applyAlignment="1">
      <alignment horizontal="left" vertical="center"/>
    </xf>
    <xf numFmtId="0" fontId="10" fillId="4" borderId="33" xfId="1" applyFont="1" applyFill="1" applyBorder="1" applyAlignment="1">
      <alignment horizontal="left" vertical="center"/>
    </xf>
    <xf numFmtId="0" fontId="10" fillId="4" borderId="25" xfId="1" applyFont="1" applyFill="1" applyBorder="1" applyAlignment="1">
      <alignment horizontal="center" vertical="center"/>
    </xf>
    <xf numFmtId="18" fontId="10" fillId="4" borderId="33" xfId="1" applyNumberFormat="1" applyFont="1" applyFill="1" applyBorder="1" applyAlignment="1">
      <alignment horizontal="center" vertical="center"/>
    </xf>
    <xf numFmtId="0" fontId="10" fillId="4" borderId="33" xfId="1" applyFont="1" applyFill="1" applyBorder="1" applyAlignment="1">
      <alignment horizontal="center" vertical="center" wrapText="1"/>
    </xf>
    <xf numFmtId="0" fontId="10" fillId="0" borderId="45" xfId="1" applyFont="1" applyBorder="1" applyAlignment="1">
      <alignment horizontal="left" vertical="center" wrapText="1"/>
    </xf>
    <xf numFmtId="0" fontId="10" fillId="0" borderId="45" xfId="1" applyFont="1" applyBorder="1" applyAlignment="1">
      <alignment horizontal="left" vertical="center"/>
    </xf>
    <xf numFmtId="0" fontId="10" fillId="0" borderId="45" xfId="1" applyFont="1" applyBorder="1" applyAlignment="1">
      <alignment horizontal="center" vertical="center"/>
    </xf>
    <xf numFmtId="18" fontId="10" fillId="0" borderId="45" xfId="1" applyNumberFormat="1" applyFont="1" applyBorder="1" applyAlignment="1">
      <alignment horizontal="center" vertical="center"/>
    </xf>
    <xf numFmtId="0" fontId="10" fillId="0" borderId="45" xfId="1" applyFont="1" applyBorder="1" applyAlignment="1">
      <alignment vertical="center"/>
    </xf>
    <xf numFmtId="0" fontId="10" fillId="4" borderId="45" xfId="1" applyFont="1" applyFill="1" applyBorder="1" applyAlignment="1">
      <alignment horizontal="left" vertical="center"/>
    </xf>
    <xf numFmtId="18" fontId="10" fillId="2" borderId="46" xfId="1" applyNumberFormat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10" fillId="2" borderId="47" xfId="1" applyFont="1" applyFill="1" applyBorder="1" applyAlignment="1">
      <alignment horizontal="left" vertical="center"/>
    </xf>
    <xf numFmtId="0" fontId="10" fillId="2" borderId="47" xfId="1" applyFont="1" applyFill="1" applyBorder="1" applyAlignment="1">
      <alignment horizontal="left" vertical="center" wrapText="1"/>
    </xf>
    <xf numFmtId="0" fontId="10" fillId="2" borderId="47" xfId="1" applyFont="1" applyFill="1" applyBorder="1" applyAlignment="1">
      <alignment horizontal="center" vertical="center"/>
    </xf>
    <xf numFmtId="18" fontId="10" fillId="2" borderId="47" xfId="1" applyNumberFormat="1" applyFont="1" applyFill="1" applyBorder="1" applyAlignment="1">
      <alignment horizontal="center" vertical="center"/>
    </xf>
    <xf numFmtId="0" fontId="10" fillId="2" borderId="47" xfId="1" applyFont="1" applyFill="1" applyBorder="1" applyAlignment="1">
      <alignment horizontal="center" vertical="center" wrapText="1"/>
    </xf>
    <xf numFmtId="0" fontId="10" fillId="2" borderId="48" xfId="1" applyFont="1" applyFill="1" applyBorder="1" applyAlignment="1">
      <alignment horizontal="left" vertical="center"/>
    </xf>
    <xf numFmtId="0" fontId="10" fillId="3" borderId="48" xfId="1" applyFont="1" applyFill="1" applyBorder="1" applyAlignment="1">
      <alignment horizontal="left" vertical="center"/>
    </xf>
    <xf numFmtId="0" fontId="10" fillId="2" borderId="48" xfId="1" applyFont="1" applyFill="1" applyBorder="1" applyAlignment="1">
      <alignment horizontal="center" vertical="center"/>
    </xf>
    <xf numFmtId="18" fontId="10" fillId="2" borderId="49" xfId="1" applyNumberFormat="1" applyFont="1" applyFill="1" applyBorder="1" applyAlignment="1">
      <alignment horizontal="center" vertical="center"/>
    </xf>
    <xf numFmtId="0" fontId="10" fillId="2" borderId="48" xfId="1" applyFont="1" applyFill="1" applyBorder="1" applyAlignment="1">
      <alignment horizontal="left" vertical="center" wrapText="1"/>
    </xf>
    <xf numFmtId="18" fontId="10" fillId="2" borderId="48" xfId="1" applyNumberFormat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 textRotation="255"/>
    </xf>
    <xf numFmtId="0" fontId="3" fillId="5" borderId="15" xfId="1" applyFont="1" applyFill="1" applyBorder="1"/>
    <xf numFmtId="0" fontId="3" fillId="5" borderId="0" xfId="1" applyFont="1" applyFill="1"/>
    <xf numFmtId="0" fontId="11" fillId="5" borderId="15" xfId="1" applyFont="1" applyFill="1" applyBorder="1" applyAlignment="1">
      <alignment horizontal="center" vertical="center" textRotation="255"/>
    </xf>
    <xf numFmtId="0" fontId="10" fillId="5" borderId="45" xfId="1" applyFont="1" applyFill="1" applyBorder="1" applyAlignment="1">
      <alignment horizontal="left" vertical="center" wrapText="1"/>
    </xf>
    <xf numFmtId="0" fontId="10" fillId="5" borderId="45" xfId="1" applyFont="1" applyFill="1" applyBorder="1" applyAlignment="1">
      <alignment vertical="center"/>
    </xf>
    <xf numFmtId="0" fontId="10" fillId="5" borderId="45" xfId="1" applyFont="1" applyFill="1" applyBorder="1" applyAlignment="1">
      <alignment horizontal="left" vertical="center"/>
    </xf>
    <xf numFmtId="0" fontId="10" fillId="5" borderId="45" xfId="1" applyFont="1" applyFill="1" applyBorder="1" applyAlignment="1">
      <alignment horizontal="center" vertical="center"/>
    </xf>
    <xf numFmtId="18" fontId="10" fillId="5" borderId="45" xfId="1" applyNumberFormat="1" applyFont="1" applyFill="1" applyBorder="1" applyAlignment="1">
      <alignment horizontal="center" vertical="center"/>
    </xf>
    <xf numFmtId="0" fontId="12" fillId="5" borderId="0" xfId="1" applyFont="1" applyFill="1"/>
    <xf numFmtId="0" fontId="7" fillId="5" borderId="0" xfId="1" applyFont="1" applyFill="1"/>
    <xf numFmtId="0" fontId="18" fillId="2" borderId="0" xfId="1" applyFont="1" applyFill="1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18" fontId="4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/>
    </xf>
    <xf numFmtId="0" fontId="3" fillId="2" borderId="14" xfId="1" applyFont="1" applyFill="1" applyBorder="1"/>
    <xf numFmtId="0" fontId="18" fillId="2" borderId="14" xfId="1" applyFont="1" applyFill="1" applyBorder="1" applyAlignment="1">
      <alignment horizontal="center" vertical="center"/>
    </xf>
    <xf numFmtId="0" fontId="18" fillId="2" borderId="14" xfId="1" applyFont="1" applyFill="1" applyBorder="1"/>
    <xf numFmtId="0" fontId="4" fillId="2" borderId="14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center" vertical="center" wrapText="1"/>
    </xf>
    <xf numFmtId="18" fontId="4" fillId="2" borderId="14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left" vertical="center"/>
    </xf>
    <xf numFmtId="0" fontId="4" fillId="2" borderId="14" xfId="1" applyFont="1" applyFill="1" applyBorder="1" applyAlignment="1">
      <alignment vertical="center"/>
    </xf>
    <xf numFmtId="0" fontId="10" fillId="2" borderId="14" xfId="1" applyFont="1" applyFill="1" applyBorder="1" applyAlignment="1">
      <alignment vertical="center"/>
    </xf>
    <xf numFmtId="0" fontId="16" fillId="2" borderId="14" xfId="1" applyFont="1" applyFill="1" applyBorder="1" applyAlignment="1">
      <alignment horizontal="center" vertical="center"/>
    </xf>
    <xf numFmtId="0" fontId="3" fillId="3" borderId="0" xfId="1" applyFont="1" applyFill="1"/>
    <xf numFmtId="0" fontId="4" fillId="3" borderId="14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horizontal="center" vertical="center"/>
    </xf>
    <xf numFmtId="18" fontId="4" fillId="3" borderId="14" xfId="1" applyNumberFormat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3" fillId="3" borderId="14" xfId="1" applyFont="1" applyFill="1" applyBorder="1"/>
    <xf numFmtId="0" fontId="4" fillId="3" borderId="14" xfId="1" applyFont="1" applyFill="1" applyBorder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16" fillId="2" borderId="14" xfId="1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left" vertical="center" wrapText="1"/>
    </xf>
    <xf numFmtId="0" fontId="4" fillId="5" borderId="14" xfId="1" applyFont="1" applyFill="1" applyBorder="1" applyAlignment="1">
      <alignment horizontal="left" vertical="center"/>
    </xf>
    <xf numFmtId="0" fontId="4" fillId="5" borderId="14" xfId="1" applyFont="1" applyFill="1" applyBorder="1" applyAlignment="1">
      <alignment vertical="center"/>
    </xf>
    <xf numFmtId="0" fontId="4" fillId="5" borderId="14" xfId="1" applyFont="1" applyFill="1" applyBorder="1" applyAlignment="1">
      <alignment horizontal="center" vertical="center"/>
    </xf>
    <xf numFmtId="18" fontId="4" fillId="5" borderId="14" xfId="1" applyNumberFormat="1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horizontal="center" vertical="center"/>
    </xf>
    <xf numFmtId="0" fontId="3" fillId="5" borderId="14" xfId="1" applyFont="1" applyFill="1" applyBorder="1"/>
    <xf numFmtId="0" fontId="4" fillId="5" borderId="14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vertical="center" wrapText="1"/>
    </xf>
    <xf numFmtId="0" fontId="4" fillId="6" borderId="14" xfId="1" applyFont="1" applyFill="1" applyBorder="1" applyAlignment="1">
      <alignment horizontal="left" vertical="center" wrapText="1"/>
    </xf>
    <xf numFmtId="0" fontId="4" fillId="6" borderId="14" xfId="1" applyFont="1" applyFill="1" applyBorder="1" applyAlignment="1">
      <alignment horizontal="left" vertical="center"/>
    </xf>
    <xf numFmtId="0" fontId="4" fillId="6" borderId="14" xfId="1" applyFont="1" applyFill="1" applyBorder="1" applyAlignment="1">
      <alignment vertical="center"/>
    </xf>
    <xf numFmtId="0" fontId="4" fillId="6" borderId="14" xfId="1" applyFont="1" applyFill="1" applyBorder="1" applyAlignment="1">
      <alignment horizontal="center" vertical="center"/>
    </xf>
    <xf numFmtId="18" fontId="4" fillId="6" borderId="14" xfId="1" applyNumberFormat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4" xfId="1" applyFont="1" applyFill="1" applyBorder="1"/>
    <xf numFmtId="0" fontId="3" fillId="6" borderId="0" xfId="1" applyFont="1" applyFill="1"/>
    <xf numFmtId="0" fontId="3" fillId="6" borderId="15" xfId="1" applyFont="1" applyFill="1" applyBorder="1"/>
    <xf numFmtId="0" fontId="4" fillId="6" borderId="14" xfId="1" applyFont="1" applyFill="1" applyBorder="1" applyAlignment="1">
      <alignment horizontal="center" vertical="center" wrapText="1"/>
    </xf>
    <xf numFmtId="0" fontId="7" fillId="6" borderId="0" xfId="1" applyFont="1" applyFill="1"/>
    <xf numFmtId="0" fontId="3" fillId="7" borderId="0" xfId="1" applyFont="1" applyFill="1"/>
    <xf numFmtId="0" fontId="4" fillId="7" borderId="14" xfId="1" applyFont="1" applyFill="1" applyBorder="1" applyAlignment="1">
      <alignment horizontal="left" vertical="center" wrapText="1"/>
    </xf>
    <xf numFmtId="0" fontId="4" fillId="7" borderId="14" xfId="1" applyFont="1" applyFill="1" applyBorder="1" applyAlignment="1">
      <alignment horizontal="center" vertical="center" wrapText="1"/>
    </xf>
    <xf numFmtId="18" fontId="4" fillId="7" borderId="14" xfId="1" applyNumberFormat="1" applyFont="1" applyFill="1" applyBorder="1" applyAlignment="1">
      <alignment horizontal="center" vertical="center"/>
    </xf>
    <xf numFmtId="0" fontId="4" fillId="7" borderId="14" xfId="1" applyFont="1" applyFill="1" applyBorder="1" applyAlignment="1">
      <alignment horizontal="center" vertical="center"/>
    </xf>
    <xf numFmtId="0" fontId="3" fillId="7" borderId="14" xfId="1" applyFont="1" applyFill="1" applyBorder="1" applyAlignment="1">
      <alignment horizontal="center" vertical="center"/>
    </xf>
    <xf numFmtId="0" fontId="3" fillId="7" borderId="14" xfId="1" applyFont="1" applyFill="1" applyBorder="1"/>
    <xf numFmtId="0" fontId="7" fillId="7" borderId="0" xfId="1" applyFont="1" applyFill="1"/>
    <xf numFmtId="0" fontId="4" fillId="7" borderId="14" xfId="1" applyFont="1" applyFill="1" applyBorder="1" applyAlignment="1">
      <alignment vertical="center"/>
    </xf>
    <xf numFmtId="0" fontId="4" fillId="7" borderId="14" xfId="1" applyFont="1" applyFill="1" applyBorder="1" applyAlignment="1">
      <alignment horizontal="left" vertical="center"/>
    </xf>
    <xf numFmtId="0" fontId="10" fillId="7" borderId="14" xfId="1" applyFont="1" applyFill="1" applyBorder="1" applyAlignment="1">
      <alignment horizontal="left" vertical="center" wrapText="1"/>
    </xf>
    <xf numFmtId="0" fontId="10" fillId="7" borderId="14" xfId="1" applyFont="1" applyFill="1" applyBorder="1" applyAlignment="1">
      <alignment vertical="center"/>
    </xf>
    <xf numFmtId="0" fontId="10" fillId="7" borderId="14" xfId="1" applyFont="1" applyFill="1" applyBorder="1" applyAlignment="1">
      <alignment horizontal="left" vertical="center"/>
    </xf>
    <xf numFmtId="0" fontId="16" fillId="7" borderId="14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vertical="center" wrapText="1"/>
    </xf>
    <xf numFmtId="0" fontId="3" fillId="7" borderId="0" xfId="1" applyFont="1" applyFill="1" applyAlignment="1">
      <alignment horizontal="center" vertical="center"/>
    </xf>
    <xf numFmtId="0" fontId="22" fillId="2" borderId="14" xfId="1" applyFont="1" applyFill="1" applyBorder="1" applyAlignment="1">
      <alignment horizontal="left" vertical="center" wrapText="1"/>
    </xf>
    <xf numFmtId="0" fontId="21" fillId="2" borderId="14" xfId="1" applyFont="1" applyFill="1" applyBorder="1" applyAlignment="1">
      <alignment horizontal="left" vertical="center" wrapText="1"/>
    </xf>
    <xf numFmtId="0" fontId="21" fillId="2" borderId="14" xfId="1" applyFont="1" applyFill="1" applyBorder="1" applyAlignment="1">
      <alignment horizontal="left" vertical="center"/>
    </xf>
    <xf numFmtId="0" fontId="21" fillId="2" borderId="14" xfId="1" applyFont="1" applyFill="1" applyBorder="1" applyAlignment="1">
      <alignment vertical="center"/>
    </xf>
    <xf numFmtId="0" fontId="23" fillId="2" borderId="14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vertical="center"/>
    </xf>
    <xf numFmtId="0" fontId="22" fillId="2" borderId="14" xfId="1" applyFont="1" applyFill="1" applyBorder="1" applyAlignment="1">
      <alignment horizontal="left" vertical="center"/>
    </xf>
    <xf numFmtId="0" fontId="22" fillId="2" borderId="14" xfId="1" applyFont="1" applyFill="1" applyBorder="1" applyAlignment="1">
      <alignment vertical="center"/>
    </xf>
    <xf numFmtId="0" fontId="4" fillId="2" borderId="7" xfId="1" applyFont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left" vertical="center" wrapText="1"/>
    </xf>
    <xf numFmtId="0" fontId="22" fillId="2" borderId="41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41" xfId="1" applyFont="1" applyFill="1" applyBorder="1" applyAlignment="1">
      <alignment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14" xfId="1" applyFont="1" applyFill="1" applyBorder="1"/>
    <xf numFmtId="0" fontId="23" fillId="2" borderId="14" xfId="1" applyFont="1" applyFill="1" applyBorder="1"/>
    <xf numFmtId="18" fontId="10" fillId="2" borderId="14" xfId="1" applyNumberFormat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10" fillId="2" borderId="41" xfId="1" applyFont="1" applyFill="1" applyBorder="1" applyAlignment="1">
      <alignment vertical="center"/>
    </xf>
    <xf numFmtId="0" fontId="10" fillId="2" borderId="0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23" fillId="2" borderId="14" xfId="1" applyFont="1" applyFill="1" applyBorder="1" applyAlignment="1">
      <alignment horizontal="left" vertical="center"/>
    </xf>
    <xf numFmtId="0" fontId="10" fillId="2" borderId="9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  <xf numFmtId="18" fontId="10" fillId="2" borderId="13" xfId="1" applyNumberFormat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39" xfId="1" applyFont="1" applyFill="1" applyBorder="1" applyAlignment="1">
      <alignment horizontal="center" vertical="center"/>
    </xf>
    <xf numFmtId="0" fontId="10" fillId="2" borderId="39" xfId="1" applyFont="1" applyFill="1" applyBorder="1" applyAlignment="1">
      <alignment horizontal="left" vertical="center"/>
    </xf>
    <xf numFmtId="0" fontId="10" fillId="2" borderId="13" xfId="1" applyFont="1" applyFill="1" applyBorder="1" applyAlignment="1">
      <alignment vertical="center"/>
    </xf>
    <xf numFmtId="0" fontId="4" fillId="2" borderId="39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11" fillId="2" borderId="1" xfId="1" applyFont="1" applyFill="1" applyBorder="1" applyAlignment="1">
      <alignment horizontal="center" vertical="center" textRotation="255"/>
    </xf>
    <xf numFmtId="0" fontId="11" fillId="2" borderId="15" xfId="1" applyFont="1" applyFill="1" applyBorder="1" applyAlignment="1">
      <alignment horizontal="center" vertical="center" textRotation="255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11" fillId="2" borderId="41" xfId="1" applyFont="1" applyFill="1" applyBorder="1" applyAlignment="1">
      <alignment horizontal="center" vertical="center" textRotation="255"/>
    </xf>
    <xf numFmtId="0" fontId="11" fillId="2" borderId="39" xfId="1" applyFont="1" applyFill="1" applyBorder="1" applyAlignment="1">
      <alignment horizontal="center" vertical="center" textRotation="255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textRotation="255"/>
    </xf>
    <xf numFmtId="0" fontId="9" fillId="2" borderId="15" xfId="1" applyFont="1" applyFill="1" applyBorder="1" applyAlignment="1">
      <alignment horizontal="center" vertical="center" textRotation="255"/>
    </xf>
    <xf numFmtId="0" fontId="14" fillId="2" borderId="14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 wrapText="1"/>
    </xf>
    <xf numFmtId="0" fontId="16" fillId="2" borderId="14" xfId="1" applyFont="1" applyFill="1" applyBorder="1" applyAlignment="1">
      <alignment horizontal="center" vertical="center" textRotation="255"/>
    </xf>
    <xf numFmtId="0" fontId="17" fillId="2" borderId="14" xfId="1" applyFont="1" applyFill="1" applyBorder="1" applyAlignment="1">
      <alignment horizontal="center" vertical="center" textRotation="255"/>
    </xf>
    <xf numFmtId="0" fontId="16" fillId="2" borderId="14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left" vertical="center"/>
    </xf>
    <xf numFmtId="0" fontId="10" fillId="2" borderId="39" xfId="1" applyFont="1" applyFill="1" applyBorder="1" applyAlignment="1">
      <alignment horizontal="left" vertical="center"/>
    </xf>
    <xf numFmtId="0" fontId="9" fillId="2" borderId="14" xfId="1" applyFont="1" applyFill="1" applyBorder="1" applyAlignment="1">
      <alignment horizontal="center" vertical="center"/>
    </xf>
    <xf numFmtId="18" fontId="10" fillId="2" borderId="13" xfId="1" applyNumberFormat="1" applyFont="1" applyFill="1" applyBorder="1" applyAlignment="1">
      <alignment horizontal="center" vertical="center"/>
    </xf>
    <xf numFmtId="18" fontId="10" fillId="2" borderId="39" xfId="1" applyNumberFormat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39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textRotation="255"/>
    </xf>
    <xf numFmtId="0" fontId="11" fillId="2" borderId="14" xfId="1" applyFont="1" applyFill="1" applyBorder="1" applyAlignment="1">
      <alignment horizontal="center" vertical="center" textRotation="255"/>
    </xf>
    <xf numFmtId="0" fontId="9" fillId="2" borderId="0" xfId="1" applyFont="1" applyFill="1" applyAlignment="1">
      <alignment horizontal="center" vertical="center"/>
    </xf>
    <xf numFmtId="0" fontId="11" fillId="2" borderId="13" xfId="1" applyFont="1" applyFill="1" applyBorder="1" applyAlignment="1">
      <alignment horizontal="center" vertical="center" textRotation="255"/>
    </xf>
    <xf numFmtId="0" fontId="10" fillId="2" borderId="27" xfId="1" applyFont="1" applyFill="1" applyBorder="1" applyAlignment="1">
      <alignment horizontal="left" vertical="center"/>
    </xf>
    <xf numFmtId="0" fontId="10" fillId="2" borderId="21" xfId="1" applyFont="1" applyFill="1" applyBorder="1" applyAlignment="1">
      <alignment horizontal="left" vertical="center"/>
    </xf>
    <xf numFmtId="0" fontId="10" fillId="2" borderId="27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18" fontId="10" fillId="2" borderId="27" xfId="1" applyNumberFormat="1" applyFont="1" applyFill="1" applyBorder="1" applyAlignment="1">
      <alignment horizontal="center" vertical="center"/>
    </xf>
    <xf numFmtId="18" fontId="10" fillId="2" borderId="21" xfId="1" applyNumberFormat="1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textRotation="255"/>
    </xf>
  </cellXfs>
  <cellStyles count="2">
    <cellStyle name="Normal" xfId="0" builtinId="0"/>
    <cellStyle name="Normal 2" xfId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138546</xdr:colOff>
      <xdr:row>2</xdr:row>
      <xdr:rowOff>115455</xdr:rowOff>
    </xdr:from>
    <xdr:to>
      <xdr:col>3</xdr:col>
      <xdr:colOff>467627</xdr:colOff>
      <xdr:row>6</xdr:row>
      <xdr:rowOff>145391</xdr:rowOff>
    </xdr:to>
    <xdr:pic>
      <xdr:nvPicPr>
        <xdr:cNvPr id="2" name="Picture 1" descr="Riphah 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606" y="580275"/>
          <a:ext cx="1258721" cy="99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138546</xdr:colOff>
      <xdr:row>2</xdr:row>
      <xdr:rowOff>115455</xdr:rowOff>
    </xdr:from>
    <xdr:to>
      <xdr:col>3</xdr:col>
      <xdr:colOff>467627</xdr:colOff>
      <xdr:row>6</xdr:row>
      <xdr:rowOff>145391</xdr:rowOff>
    </xdr:to>
    <xdr:pic>
      <xdr:nvPicPr>
        <xdr:cNvPr id="2" name="Picture 1" descr="Riphah logo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606" y="580275"/>
          <a:ext cx="1258721" cy="99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138546</xdr:colOff>
      <xdr:row>2</xdr:row>
      <xdr:rowOff>115455</xdr:rowOff>
    </xdr:from>
    <xdr:to>
      <xdr:col>3</xdr:col>
      <xdr:colOff>467627</xdr:colOff>
      <xdr:row>6</xdr:row>
      <xdr:rowOff>145391</xdr:rowOff>
    </xdr:to>
    <xdr:pic>
      <xdr:nvPicPr>
        <xdr:cNvPr id="2" name="Picture 1" descr="Riphah logo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606" y="580275"/>
          <a:ext cx="1258721" cy="99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138546</xdr:colOff>
      <xdr:row>2</xdr:row>
      <xdr:rowOff>115455</xdr:rowOff>
    </xdr:from>
    <xdr:to>
      <xdr:col>3</xdr:col>
      <xdr:colOff>467627</xdr:colOff>
      <xdr:row>6</xdr:row>
      <xdr:rowOff>145391</xdr:rowOff>
    </xdr:to>
    <xdr:pic>
      <xdr:nvPicPr>
        <xdr:cNvPr id="2" name="Picture 1" descr="Riphah logo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606" y="580275"/>
          <a:ext cx="1258721" cy="99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138546</xdr:colOff>
      <xdr:row>2</xdr:row>
      <xdr:rowOff>115455</xdr:rowOff>
    </xdr:from>
    <xdr:to>
      <xdr:col>3</xdr:col>
      <xdr:colOff>467627</xdr:colOff>
      <xdr:row>6</xdr:row>
      <xdr:rowOff>145391</xdr:rowOff>
    </xdr:to>
    <xdr:pic>
      <xdr:nvPicPr>
        <xdr:cNvPr id="2" name="Picture 1" descr="Riphah logo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606" y="580275"/>
          <a:ext cx="1258721" cy="99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138546</xdr:colOff>
      <xdr:row>2</xdr:row>
      <xdr:rowOff>115455</xdr:rowOff>
    </xdr:from>
    <xdr:to>
      <xdr:col>3</xdr:col>
      <xdr:colOff>467627</xdr:colOff>
      <xdr:row>6</xdr:row>
      <xdr:rowOff>145391</xdr:rowOff>
    </xdr:to>
    <xdr:pic>
      <xdr:nvPicPr>
        <xdr:cNvPr id="2" name="Picture 1" descr="Riphah logo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606" y="580275"/>
          <a:ext cx="1258721" cy="99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138546</xdr:colOff>
      <xdr:row>2</xdr:row>
      <xdr:rowOff>115455</xdr:rowOff>
    </xdr:from>
    <xdr:to>
      <xdr:col>3</xdr:col>
      <xdr:colOff>467627</xdr:colOff>
      <xdr:row>6</xdr:row>
      <xdr:rowOff>145391</xdr:rowOff>
    </xdr:to>
    <xdr:pic>
      <xdr:nvPicPr>
        <xdr:cNvPr id="2" name="Picture 1" descr="Riphah logo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606" y="580275"/>
          <a:ext cx="1258721" cy="99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138546</xdr:colOff>
      <xdr:row>2</xdr:row>
      <xdr:rowOff>115455</xdr:rowOff>
    </xdr:from>
    <xdr:to>
      <xdr:col>3</xdr:col>
      <xdr:colOff>467627</xdr:colOff>
      <xdr:row>6</xdr:row>
      <xdr:rowOff>145391</xdr:rowOff>
    </xdr:to>
    <xdr:pic>
      <xdr:nvPicPr>
        <xdr:cNvPr id="2" name="Picture 1" descr="Riphah logo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606" y="580275"/>
          <a:ext cx="1258721" cy="99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138546</xdr:colOff>
      <xdr:row>2</xdr:row>
      <xdr:rowOff>115455</xdr:rowOff>
    </xdr:from>
    <xdr:to>
      <xdr:col>3</xdr:col>
      <xdr:colOff>467627</xdr:colOff>
      <xdr:row>6</xdr:row>
      <xdr:rowOff>145391</xdr:rowOff>
    </xdr:to>
    <xdr:pic>
      <xdr:nvPicPr>
        <xdr:cNvPr id="2" name="Picture 1" descr="Riphah logo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606" y="580275"/>
          <a:ext cx="1258721" cy="99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I48"/>
  <sheetViews>
    <sheetView showGridLines="0" topLeftCell="B13" zoomScale="66" zoomScaleNormal="68" zoomScaleSheetLayoutView="96" workbookViewId="0">
      <selection activeCell="J25" sqref="J25"/>
    </sheetView>
  </sheetViews>
  <sheetFormatPr defaultColWidth="10.21875" defaultRowHeight="18" x14ac:dyDescent="0.35"/>
  <cols>
    <col min="1" max="1" width="7" style="34" hidden="1" customWidth="1"/>
    <col min="2" max="2" width="7" style="34" customWidth="1"/>
    <col min="3" max="3" width="13.5546875" style="34" customWidth="1"/>
    <col min="4" max="4" width="73.21875" style="45" bestFit="1" customWidth="1"/>
    <col min="5" max="5" width="85.44140625" style="66" customWidth="1"/>
    <col min="6" max="6" width="36" style="66" bestFit="1" customWidth="1"/>
    <col min="7" max="7" width="21.6640625" style="56" customWidth="1"/>
    <col min="8" max="8" width="34.6640625" style="56" bestFit="1" customWidth="1"/>
    <col min="9" max="9" width="25.5546875" style="56" customWidth="1"/>
    <col min="10" max="10" width="12.33203125" style="56" bestFit="1" customWidth="1"/>
    <col min="11" max="16384" width="10.21875" style="34"/>
  </cols>
  <sheetData>
    <row r="2" spans="2:35" ht="18.600000000000001" thickBot="1" x14ac:dyDescent="0.4">
      <c r="B2" s="119"/>
    </row>
    <row r="3" spans="2:35" ht="18.75" customHeight="1" x14ac:dyDescent="0.35">
      <c r="C3" s="300" t="s">
        <v>107</v>
      </c>
      <c r="D3" s="301"/>
      <c r="E3" s="301"/>
      <c r="F3" s="301"/>
      <c r="G3" s="301"/>
      <c r="H3" s="301"/>
      <c r="I3" s="301"/>
      <c r="J3" s="302"/>
    </row>
    <row r="4" spans="2:35" ht="19.5" customHeight="1" thickBot="1" x14ac:dyDescent="0.4">
      <c r="C4" s="303"/>
      <c r="D4" s="304"/>
      <c r="E4" s="304"/>
      <c r="F4" s="304"/>
      <c r="G4" s="304"/>
      <c r="H4" s="304"/>
      <c r="I4" s="304"/>
      <c r="J4" s="305"/>
    </row>
    <row r="5" spans="2:35" ht="18.75" customHeight="1" x14ac:dyDescent="0.35">
      <c r="C5" s="300" t="s">
        <v>0</v>
      </c>
      <c r="D5" s="301"/>
      <c r="E5" s="301"/>
      <c r="F5" s="301"/>
      <c r="G5" s="301"/>
      <c r="H5" s="301"/>
      <c r="I5" s="301"/>
      <c r="J5" s="302"/>
    </row>
    <row r="6" spans="2:35" ht="19.5" customHeight="1" thickBot="1" x14ac:dyDescent="0.4">
      <c r="C6" s="303"/>
      <c r="D6" s="304"/>
      <c r="E6" s="304"/>
      <c r="F6" s="304"/>
      <c r="G6" s="304"/>
      <c r="H6" s="304"/>
      <c r="I6" s="304"/>
      <c r="J6" s="305"/>
    </row>
    <row r="7" spans="2:35" ht="25.05" customHeight="1" thickBot="1" x14ac:dyDescent="0.4">
      <c r="C7" s="306" t="s">
        <v>1</v>
      </c>
      <c r="D7" s="307"/>
      <c r="E7" s="307"/>
      <c r="F7" s="307"/>
      <c r="G7" s="307"/>
      <c r="H7" s="307"/>
      <c r="I7" s="307"/>
      <c r="J7" s="308"/>
    </row>
    <row r="8" spans="2:35" s="37" customFormat="1" ht="46.05" customHeight="1" thickBot="1" x14ac:dyDescent="0.45">
      <c r="C8" s="7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9" t="s">
        <v>7</v>
      </c>
      <c r="I8" s="10" t="s">
        <v>8</v>
      </c>
      <c r="J8" s="9" t="s">
        <v>9</v>
      </c>
    </row>
    <row r="9" spans="2:35" ht="40.049999999999997" customHeight="1" thickBot="1" x14ac:dyDescent="0.45">
      <c r="C9" s="295" t="s">
        <v>10</v>
      </c>
      <c r="D9" s="309"/>
      <c r="E9" s="309"/>
      <c r="F9" s="309"/>
      <c r="G9" s="309"/>
      <c r="H9" s="309"/>
      <c r="I9" s="309"/>
      <c r="J9" s="310"/>
      <c r="AA9" s="37"/>
      <c r="AB9" s="37"/>
      <c r="AC9" s="37"/>
      <c r="AD9" s="37"/>
      <c r="AE9" s="37"/>
      <c r="AF9" s="37"/>
      <c r="AG9" s="37"/>
      <c r="AH9" s="37"/>
      <c r="AI9" s="37"/>
    </row>
    <row r="10" spans="2:35" ht="45" customHeight="1" x14ac:dyDescent="0.4">
      <c r="C10" s="311" t="s">
        <v>10</v>
      </c>
      <c r="D10" s="21" t="s">
        <v>148</v>
      </c>
      <c r="E10" s="22" t="s">
        <v>173</v>
      </c>
      <c r="F10" s="23" t="s">
        <v>152</v>
      </c>
      <c r="G10" s="24" t="s">
        <v>146</v>
      </c>
      <c r="H10" s="25" t="s">
        <v>121</v>
      </c>
      <c r="I10" s="24" t="s">
        <v>182</v>
      </c>
      <c r="J10" s="79">
        <v>45</v>
      </c>
      <c r="AA10" s="37"/>
      <c r="AB10" s="37"/>
      <c r="AC10" s="37"/>
      <c r="AD10" s="37"/>
      <c r="AE10" s="37"/>
      <c r="AF10" s="37"/>
      <c r="AG10" s="37"/>
      <c r="AH10" s="37"/>
      <c r="AI10" s="37"/>
    </row>
    <row r="11" spans="2:35" ht="45" customHeight="1" thickBot="1" x14ac:dyDescent="0.45">
      <c r="C11" s="312"/>
      <c r="D11" s="60" t="s">
        <v>141</v>
      </c>
      <c r="E11" s="19" t="s">
        <v>149</v>
      </c>
      <c r="F11" s="75" t="s">
        <v>36</v>
      </c>
      <c r="G11" s="62" t="s">
        <v>146</v>
      </c>
      <c r="H11" s="77" t="s">
        <v>121</v>
      </c>
      <c r="I11" s="62" t="s">
        <v>183</v>
      </c>
      <c r="J11" s="98">
        <f>15+17</f>
        <v>32</v>
      </c>
      <c r="AA11" s="37"/>
      <c r="AB11" s="37"/>
      <c r="AC11" s="37"/>
      <c r="AD11" s="37"/>
      <c r="AE11" s="37"/>
      <c r="AF11" s="37"/>
      <c r="AG11" s="37"/>
      <c r="AH11" s="37"/>
      <c r="AI11" s="37"/>
    </row>
    <row r="12" spans="2:35" ht="45" customHeight="1" x14ac:dyDescent="0.4">
      <c r="C12" s="312"/>
      <c r="D12" s="21" t="s">
        <v>114</v>
      </c>
      <c r="E12" s="22" t="s">
        <v>108</v>
      </c>
      <c r="F12" s="23" t="s">
        <v>14</v>
      </c>
      <c r="G12" s="24" t="s">
        <v>146</v>
      </c>
      <c r="H12" s="114" t="s">
        <v>120</v>
      </c>
      <c r="I12" s="24" t="s">
        <v>184</v>
      </c>
      <c r="J12" s="79">
        <v>2</v>
      </c>
      <c r="AA12" s="37"/>
      <c r="AB12" s="37"/>
      <c r="AC12" s="37"/>
      <c r="AD12" s="37"/>
      <c r="AE12" s="37"/>
      <c r="AF12" s="37"/>
      <c r="AG12" s="37"/>
      <c r="AH12" s="37"/>
      <c r="AI12" s="37"/>
    </row>
    <row r="13" spans="2:35" ht="45" customHeight="1" x14ac:dyDescent="0.4">
      <c r="C13" s="312"/>
      <c r="D13" s="28" t="s">
        <v>115</v>
      </c>
      <c r="E13" s="16" t="s">
        <v>111</v>
      </c>
      <c r="F13" s="15" t="s">
        <v>181</v>
      </c>
      <c r="G13" s="57" t="s">
        <v>34</v>
      </c>
      <c r="H13" s="77" t="s">
        <v>120</v>
      </c>
      <c r="I13" s="57"/>
      <c r="J13" s="74">
        <f>10+10+8+5</f>
        <v>33</v>
      </c>
      <c r="AA13" s="37"/>
      <c r="AB13" s="37"/>
      <c r="AC13" s="37"/>
      <c r="AD13" s="37"/>
      <c r="AE13" s="37"/>
      <c r="AF13" s="37"/>
      <c r="AG13" s="37"/>
      <c r="AH13" s="37"/>
      <c r="AI13" s="37"/>
    </row>
    <row r="14" spans="2:35" ht="45" customHeight="1" x14ac:dyDescent="0.35">
      <c r="C14" s="312"/>
      <c r="D14" s="28" t="s">
        <v>126</v>
      </c>
      <c r="E14" s="16" t="s">
        <v>41</v>
      </c>
      <c r="F14" s="15" t="s">
        <v>42</v>
      </c>
      <c r="G14" s="57" t="s">
        <v>146</v>
      </c>
      <c r="H14" s="77" t="s">
        <v>120</v>
      </c>
      <c r="I14" s="57"/>
      <c r="J14" s="74">
        <f>3+3+10+7+8+3</f>
        <v>34</v>
      </c>
    </row>
    <row r="15" spans="2:35" ht="45" customHeight="1" x14ac:dyDescent="0.4">
      <c r="C15" s="312"/>
      <c r="D15" s="28" t="s">
        <v>141</v>
      </c>
      <c r="E15" s="16" t="s">
        <v>150</v>
      </c>
      <c r="F15" s="39" t="s">
        <v>46</v>
      </c>
      <c r="G15" s="57" t="s">
        <v>146</v>
      </c>
      <c r="H15" s="77" t="s">
        <v>120</v>
      </c>
      <c r="I15" s="57"/>
      <c r="J15" s="74">
        <v>32</v>
      </c>
      <c r="AA15" s="37"/>
      <c r="AB15" s="37"/>
      <c r="AC15" s="37"/>
      <c r="AD15" s="37"/>
      <c r="AE15" s="37"/>
      <c r="AF15" s="37"/>
      <c r="AG15" s="37"/>
      <c r="AH15" s="37"/>
      <c r="AI15" s="37"/>
    </row>
    <row r="16" spans="2:35" ht="45" customHeight="1" thickBot="1" x14ac:dyDescent="0.4">
      <c r="C16" s="312"/>
      <c r="D16" s="60" t="s">
        <v>148</v>
      </c>
      <c r="E16" s="115" t="s">
        <v>175</v>
      </c>
      <c r="F16" s="75" t="s">
        <v>26</v>
      </c>
      <c r="G16" s="62" t="s">
        <v>146</v>
      </c>
      <c r="H16" s="77" t="s">
        <v>120</v>
      </c>
      <c r="I16" s="62" t="s">
        <v>182</v>
      </c>
      <c r="J16" s="67">
        <v>45</v>
      </c>
    </row>
    <row r="17" spans="1:35" ht="45" customHeight="1" thickBot="1" x14ac:dyDescent="0.45">
      <c r="C17" s="295" t="s">
        <v>27</v>
      </c>
      <c r="D17" s="296"/>
      <c r="E17" s="296"/>
      <c r="F17" s="296"/>
      <c r="G17" s="296"/>
      <c r="H17" s="296"/>
      <c r="I17" s="296"/>
      <c r="J17" s="29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ht="45" customHeight="1" x14ac:dyDescent="0.4">
      <c r="C18" s="293" t="s">
        <v>27</v>
      </c>
      <c r="D18" s="21" t="s">
        <v>114</v>
      </c>
      <c r="E18" s="23" t="s">
        <v>110</v>
      </c>
      <c r="F18" s="23" t="s">
        <v>42</v>
      </c>
      <c r="G18" s="42" t="s">
        <v>146</v>
      </c>
      <c r="H18" s="25" t="s">
        <v>121</v>
      </c>
      <c r="I18" s="26"/>
      <c r="J18" s="27">
        <v>2</v>
      </c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45" customHeight="1" x14ac:dyDescent="0.4">
      <c r="C19" s="294"/>
      <c r="D19" s="83" t="s">
        <v>141</v>
      </c>
      <c r="E19" s="11" t="s">
        <v>147</v>
      </c>
      <c r="F19" s="11" t="s">
        <v>168</v>
      </c>
      <c r="G19" s="13" t="s">
        <v>146</v>
      </c>
      <c r="H19" s="70" t="s">
        <v>121</v>
      </c>
      <c r="I19" s="102"/>
      <c r="J19" s="103">
        <v>32</v>
      </c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45" customHeight="1" thickBot="1" x14ac:dyDescent="0.4">
      <c r="C20" s="294"/>
      <c r="D20" s="50" t="s">
        <v>148</v>
      </c>
      <c r="E20" s="30" t="s">
        <v>167</v>
      </c>
      <c r="F20" s="18" t="s">
        <v>36</v>
      </c>
      <c r="G20" s="51" t="s">
        <v>146</v>
      </c>
      <c r="H20" s="52" t="s">
        <v>120</v>
      </c>
      <c r="I20" s="51"/>
      <c r="J20" s="20">
        <v>45</v>
      </c>
    </row>
    <row r="21" spans="1:35" ht="45" customHeight="1" thickBot="1" x14ac:dyDescent="0.45">
      <c r="C21" s="294"/>
      <c r="D21" s="104" t="s">
        <v>151</v>
      </c>
      <c r="E21" s="99" t="s">
        <v>43</v>
      </c>
      <c r="F21" s="99" t="s">
        <v>18</v>
      </c>
      <c r="G21" s="101" t="s">
        <v>146</v>
      </c>
      <c r="H21" s="100" t="s">
        <v>121</v>
      </c>
      <c r="I21" s="102"/>
      <c r="J21" s="103">
        <v>20</v>
      </c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45" customHeight="1" x14ac:dyDescent="0.4">
      <c r="C22" s="294"/>
      <c r="D22" s="21" t="s">
        <v>116</v>
      </c>
      <c r="E22" s="23" t="s">
        <v>109</v>
      </c>
      <c r="F22" s="80" t="s">
        <v>16</v>
      </c>
      <c r="G22" s="42" t="s">
        <v>146</v>
      </c>
      <c r="H22" s="25" t="s">
        <v>120</v>
      </c>
      <c r="I22" s="58"/>
      <c r="J22" s="59">
        <v>22</v>
      </c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45" customHeight="1" x14ac:dyDescent="0.4">
      <c r="C23" s="294"/>
      <c r="D23" s="60" t="s">
        <v>117</v>
      </c>
      <c r="E23" s="75" t="s">
        <v>124</v>
      </c>
      <c r="F23" s="61" t="s">
        <v>39</v>
      </c>
      <c r="G23" s="67" t="s">
        <v>146</v>
      </c>
      <c r="H23" s="29" t="s">
        <v>120</v>
      </c>
      <c r="I23" s="63"/>
      <c r="J23" s="64">
        <f>10+3+3+6+10</f>
        <v>32</v>
      </c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45" customHeight="1" thickBot="1" x14ac:dyDescent="0.45">
      <c r="A24" s="33"/>
      <c r="C24" s="294"/>
      <c r="D24" s="28" t="s">
        <v>123</v>
      </c>
      <c r="E24" s="17" t="s">
        <v>122</v>
      </c>
      <c r="F24" s="15" t="s">
        <v>31</v>
      </c>
      <c r="G24" s="57" t="s">
        <v>146</v>
      </c>
      <c r="H24" s="29" t="s">
        <v>154</v>
      </c>
      <c r="I24" s="16"/>
      <c r="J24" s="74">
        <f>15+3+7</f>
        <v>25</v>
      </c>
      <c r="V24" s="36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45" customHeight="1" thickBot="1" x14ac:dyDescent="0.4">
      <c r="C25" s="294"/>
      <c r="D25" s="108" t="s">
        <v>156</v>
      </c>
      <c r="E25" s="49" t="s">
        <v>142</v>
      </c>
      <c r="F25" s="109" t="s">
        <v>152</v>
      </c>
      <c r="G25" s="24" t="s">
        <v>146</v>
      </c>
      <c r="H25" s="25" t="s">
        <v>120</v>
      </c>
      <c r="I25" s="110"/>
      <c r="J25" s="35"/>
    </row>
    <row r="26" spans="1:35" ht="45" customHeight="1" x14ac:dyDescent="0.4">
      <c r="C26" s="294"/>
      <c r="D26" s="21" t="s">
        <v>123</v>
      </c>
      <c r="E26" s="23" t="s">
        <v>125</v>
      </c>
      <c r="F26" s="23" t="s">
        <v>170</v>
      </c>
      <c r="G26" s="42" t="s">
        <v>34</v>
      </c>
      <c r="H26" s="29" t="s">
        <v>120</v>
      </c>
      <c r="I26" s="26"/>
      <c r="J26" s="2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45" customHeight="1" thickBot="1" x14ac:dyDescent="0.45">
      <c r="A27" s="33"/>
      <c r="C27" s="294"/>
      <c r="D27" s="105" t="s">
        <v>144</v>
      </c>
      <c r="E27" s="50" t="s">
        <v>143</v>
      </c>
      <c r="F27" s="30" t="s">
        <v>145</v>
      </c>
      <c r="G27" s="20" t="s">
        <v>34</v>
      </c>
      <c r="H27" s="52" t="s">
        <v>120</v>
      </c>
      <c r="I27" s="106"/>
      <c r="J27" s="67"/>
      <c r="V27" s="36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45" customHeight="1" thickBot="1" x14ac:dyDescent="0.4">
      <c r="C28" s="295" t="s">
        <v>50</v>
      </c>
      <c r="D28" s="296"/>
      <c r="E28" s="296"/>
      <c r="F28" s="296"/>
      <c r="G28" s="296"/>
      <c r="H28" s="296"/>
      <c r="I28" s="296"/>
      <c r="J28" s="297"/>
    </row>
    <row r="29" spans="1:35" ht="45" customHeight="1" thickBot="1" x14ac:dyDescent="0.4">
      <c r="C29" s="298" t="s">
        <v>50</v>
      </c>
      <c r="D29" s="23" t="s">
        <v>131</v>
      </c>
      <c r="E29" s="22" t="s">
        <v>130</v>
      </c>
      <c r="F29" s="23" t="s">
        <v>170</v>
      </c>
      <c r="G29" s="24" t="s">
        <v>34</v>
      </c>
      <c r="H29" s="25" t="s">
        <v>155</v>
      </c>
      <c r="I29" s="24"/>
      <c r="J29" s="42"/>
    </row>
    <row r="30" spans="1:35" ht="45" customHeight="1" thickBot="1" x14ac:dyDescent="0.45">
      <c r="C30" s="298"/>
      <c r="D30" s="23" t="s">
        <v>118</v>
      </c>
      <c r="E30" s="86" t="s">
        <v>112</v>
      </c>
      <c r="F30" s="80" t="s">
        <v>16</v>
      </c>
      <c r="G30" s="24" t="s">
        <v>146</v>
      </c>
      <c r="H30" s="121" t="s">
        <v>155</v>
      </c>
      <c r="I30" s="24"/>
      <c r="J30" s="42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45" customHeight="1" thickBot="1" x14ac:dyDescent="0.4">
      <c r="C31" s="298"/>
      <c r="D31" s="39" t="s">
        <v>135</v>
      </c>
      <c r="E31" s="17" t="s">
        <v>134</v>
      </c>
      <c r="F31" s="39" t="s">
        <v>46</v>
      </c>
      <c r="G31" s="57" t="s">
        <v>146</v>
      </c>
      <c r="H31" s="25" t="s">
        <v>155</v>
      </c>
      <c r="I31" s="57"/>
      <c r="J31" s="74"/>
    </row>
    <row r="32" spans="1:35" ht="45" customHeight="1" thickBot="1" x14ac:dyDescent="0.4">
      <c r="C32" s="298"/>
      <c r="D32" s="60" t="s">
        <v>137</v>
      </c>
      <c r="E32" s="115" t="s">
        <v>136</v>
      </c>
      <c r="F32" s="75" t="s">
        <v>26</v>
      </c>
      <c r="G32" s="57" t="s">
        <v>146</v>
      </c>
      <c r="H32" s="25" t="s">
        <v>121</v>
      </c>
      <c r="I32" s="62"/>
      <c r="J32" s="67"/>
    </row>
    <row r="33" spans="1:35" ht="45" customHeight="1" thickBot="1" x14ac:dyDescent="0.4">
      <c r="C33" s="298"/>
      <c r="D33" s="60" t="s">
        <v>141</v>
      </c>
      <c r="E33" s="115" t="s">
        <v>140</v>
      </c>
      <c r="F33" s="75" t="s">
        <v>171</v>
      </c>
      <c r="G33" s="57" t="s">
        <v>34</v>
      </c>
      <c r="H33" s="25" t="s">
        <v>155</v>
      </c>
      <c r="I33" s="62"/>
      <c r="J33" s="67"/>
    </row>
    <row r="34" spans="1:35" ht="45" customHeight="1" x14ac:dyDescent="0.4">
      <c r="C34" s="298"/>
      <c r="D34" s="83" t="s">
        <v>148</v>
      </c>
      <c r="E34" s="11" t="s">
        <v>174</v>
      </c>
      <c r="F34" s="11" t="s">
        <v>68</v>
      </c>
      <c r="G34" s="13" t="s">
        <v>146</v>
      </c>
      <c r="H34" s="25" t="s">
        <v>155</v>
      </c>
      <c r="I34" s="102"/>
      <c r="J34" s="103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45" customHeight="1" thickBot="1" x14ac:dyDescent="0.4">
      <c r="C35" s="298"/>
      <c r="D35" s="50" t="s">
        <v>139</v>
      </c>
      <c r="E35" s="116" t="s">
        <v>138</v>
      </c>
      <c r="F35" s="18" t="s">
        <v>157</v>
      </c>
      <c r="G35" s="51" t="s">
        <v>146</v>
      </c>
      <c r="H35" s="52" t="s">
        <v>121</v>
      </c>
      <c r="I35" s="51"/>
      <c r="J35" s="20"/>
    </row>
    <row r="36" spans="1:35" ht="45" customHeight="1" x14ac:dyDescent="0.4">
      <c r="C36" s="298"/>
      <c r="D36" s="60" t="s">
        <v>178</v>
      </c>
      <c r="E36" s="75" t="s">
        <v>119</v>
      </c>
      <c r="F36" s="61" t="s">
        <v>34</v>
      </c>
      <c r="G36" s="67" t="s">
        <v>34</v>
      </c>
      <c r="H36" s="29" t="s">
        <v>154</v>
      </c>
      <c r="I36" s="63"/>
      <c r="J36" s="64"/>
      <c r="AA36" s="37"/>
      <c r="AB36" s="37"/>
      <c r="AC36" s="37"/>
      <c r="AD36" s="37"/>
      <c r="AE36" s="37"/>
      <c r="AF36" s="37"/>
      <c r="AG36" s="37"/>
      <c r="AH36" s="37"/>
      <c r="AI36" s="37"/>
    </row>
    <row r="37" spans="1:35" ht="45" customHeight="1" x14ac:dyDescent="0.4">
      <c r="A37" s="33"/>
      <c r="C37" s="298"/>
      <c r="D37" s="39" t="s">
        <v>177</v>
      </c>
      <c r="E37" s="17" t="s">
        <v>127</v>
      </c>
      <c r="F37" s="15" t="s">
        <v>49</v>
      </c>
      <c r="G37" s="57" t="s">
        <v>146</v>
      </c>
      <c r="H37" s="29" t="s">
        <v>154</v>
      </c>
      <c r="I37" s="16"/>
      <c r="J37" s="74"/>
      <c r="AA37" s="37"/>
      <c r="AB37" s="37"/>
      <c r="AC37" s="37"/>
      <c r="AD37" s="37"/>
      <c r="AE37" s="37"/>
      <c r="AF37" s="37"/>
      <c r="AG37" s="37"/>
      <c r="AH37" s="37"/>
      <c r="AI37" s="37"/>
    </row>
    <row r="38" spans="1:35" ht="45" customHeight="1" x14ac:dyDescent="0.4">
      <c r="A38" s="33"/>
      <c r="C38" s="298"/>
      <c r="D38" s="28" t="s">
        <v>179</v>
      </c>
      <c r="E38" s="17" t="s">
        <v>128</v>
      </c>
      <c r="F38" s="15" t="s">
        <v>129</v>
      </c>
      <c r="G38" s="57" t="s">
        <v>146</v>
      </c>
      <c r="H38" s="29" t="s">
        <v>154</v>
      </c>
      <c r="I38" s="57"/>
      <c r="J38" s="74"/>
      <c r="V38" s="36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ht="45" customHeight="1" x14ac:dyDescent="0.35">
      <c r="C39" s="298"/>
      <c r="D39" s="83" t="s">
        <v>153</v>
      </c>
      <c r="E39" s="12" t="s">
        <v>172</v>
      </c>
      <c r="F39" s="107" t="s">
        <v>169</v>
      </c>
      <c r="G39" s="85" t="s">
        <v>34</v>
      </c>
      <c r="H39" s="70" t="s">
        <v>121</v>
      </c>
      <c r="I39" s="85"/>
      <c r="J39" s="13"/>
    </row>
    <row r="40" spans="1:35" ht="45" customHeight="1" thickBot="1" x14ac:dyDescent="0.45">
      <c r="A40" s="33"/>
      <c r="C40" s="298"/>
      <c r="D40" s="18" t="s">
        <v>133</v>
      </c>
      <c r="E40" s="30" t="s">
        <v>132</v>
      </c>
      <c r="F40" s="120" t="s">
        <v>180</v>
      </c>
      <c r="G40" s="51" t="s">
        <v>34</v>
      </c>
      <c r="H40" s="52" t="s">
        <v>120</v>
      </c>
      <c r="I40" s="51"/>
      <c r="J40" s="20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ht="45" customHeight="1" thickBot="1" x14ac:dyDescent="0.4">
      <c r="C41" s="299"/>
      <c r="D41" s="111" t="s">
        <v>176</v>
      </c>
      <c r="E41" s="117" t="s">
        <v>113</v>
      </c>
      <c r="F41" s="118" t="s">
        <v>39</v>
      </c>
      <c r="G41" s="112" t="s">
        <v>146</v>
      </c>
      <c r="H41" s="52" t="s">
        <v>120</v>
      </c>
      <c r="I41" s="112"/>
      <c r="J41" s="113"/>
    </row>
    <row r="42" spans="1:35" ht="33.6" customHeight="1" x14ac:dyDescent="0.35">
      <c r="C42" s="44"/>
      <c r="E42" s="45"/>
      <c r="F42" s="46"/>
      <c r="G42" s="68"/>
    </row>
    <row r="43" spans="1:35" ht="33.6" customHeight="1" x14ac:dyDescent="0.35">
      <c r="C43" s="44"/>
      <c r="D43" s="34"/>
      <c r="E43" s="34"/>
      <c r="F43" s="34"/>
      <c r="G43" s="47"/>
    </row>
    <row r="44" spans="1:35" ht="33.6" customHeight="1" x14ac:dyDescent="0.35">
      <c r="C44" s="291" t="s">
        <v>69</v>
      </c>
      <c r="D44" s="291"/>
      <c r="E44" s="291" t="s">
        <v>70</v>
      </c>
      <c r="F44" s="291"/>
      <c r="H44" s="292" t="s">
        <v>71</v>
      </c>
      <c r="I44" s="292"/>
      <c r="J44" s="292"/>
    </row>
    <row r="45" spans="1:35" ht="33.6" customHeight="1" x14ac:dyDescent="0.35">
      <c r="C45" s="291" t="s">
        <v>72</v>
      </c>
      <c r="D45" s="291"/>
      <c r="E45" s="291" t="s">
        <v>39</v>
      </c>
      <c r="F45" s="291"/>
      <c r="H45" s="291" t="s">
        <v>14</v>
      </c>
      <c r="I45" s="291"/>
      <c r="J45" s="291"/>
    </row>
    <row r="46" spans="1:35" ht="33.6" customHeight="1" x14ac:dyDescent="0.35">
      <c r="C46" s="291" t="s">
        <v>73</v>
      </c>
      <c r="D46" s="291"/>
      <c r="E46" s="291" t="s">
        <v>74</v>
      </c>
      <c r="F46" s="291"/>
      <c r="H46" s="291" t="s">
        <v>75</v>
      </c>
      <c r="I46" s="291"/>
      <c r="J46" s="291"/>
    </row>
    <row r="47" spans="1:35" ht="33.6" customHeight="1" x14ac:dyDescent="0.35">
      <c r="C47" s="291" t="s">
        <v>76</v>
      </c>
      <c r="D47" s="291"/>
      <c r="E47" s="291" t="s">
        <v>76</v>
      </c>
      <c r="F47" s="291"/>
      <c r="H47" s="291" t="s">
        <v>76</v>
      </c>
      <c r="I47" s="291"/>
      <c r="J47" s="291"/>
    </row>
    <row r="48" spans="1:35" ht="33.6" customHeight="1" x14ac:dyDescent="0.35">
      <c r="C48" s="290" t="s">
        <v>77</v>
      </c>
      <c r="D48" s="290"/>
      <c r="E48" s="290" t="s">
        <v>77</v>
      </c>
      <c r="F48" s="290"/>
      <c r="G48" s="69"/>
      <c r="H48" s="291" t="s">
        <v>77</v>
      </c>
      <c r="I48" s="291"/>
      <c r="J48" s="291"/>
    </row>
  </sheetData>
  <autoFilter ref="D2:D50"/>
  <mergeCells count="24">
    <mergeCell ref="C18:C27"/>
    <mergeCell ref="C28:J28"/>
    <mergeCell ref="C29:C41"/>
    <mergeCell ref="C17:J17"/>
    <mergeCell ref="C3:J4"/>
    <mergeCell ref="C5:J6"/>
    <mergeCell ref="C7:J7"/>
    <mergeCell ref="C9:J9"/>
    <mergeCell ref="C10:C16"/>
    <mergeCell ref="C44:D44"/>
    <mergeCell ref="E44:F44"/>
    <mergeCell ref="H44:J44"/>
    <mergeCell ref="C45:D45"/>
    <mergeCell ref="E45:F45"/>
    <mergeCell ref="H45:J45"/>
    <mergeCell ref="C48:D48"/>
    <mergeCell ref="E48:F48"/>
    <mergeCell ref="H48:J48"/>
    <mergeCell ref="C46:D46"/>
    <mergeCell ref="E46:F46"/>
    <mergeCell ref="H46:J46"/>
    <mergeCell ref="C47:D47"/>
    <mergeCell ref="E47:F47"/>
    <mergeCell ref="H47:J47"/>
  </mergeCells>
  <printOptions horizontalCentered="1"/>
  <pageMargins left="0.17" right="0.25" top="0.31" bottom="0.24" header="0.24" footer="0.24"/>
  <pageSetup paperSize="9" scale="32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I51"/>
  <sheetViews>
    <sheetView showGridLines="0" topLeftCell="B22" zoomScale="66" zoomScaleNormal="68" zoomScaleSheetLayoutView="96" workbookViewId="0">
      <selection activeCell="D55" sqref="D55"/>
    </sheetView>
  </sheetViews>
  <sheetFormatPr defaultColWidth="10.21875" defaultRowHeight="18" x14ac:dyDescent="0.35"/>
  <cols>
    <col min="1" max="1" width="7" style="2" hidden="1" customWidth="1"/>
    <col min="2" max="2" width="7" style="2" customWidth="1"/>
    <col min="3" max="3" width="13.5546875" style="2" customWidth="1"/>
    <col min="4" max="4" width="69.109375" style="3" bestFit="1" customWidth="1"/>
    <col min="5" max="5" width="85.44140625" style="4" customWidth="1"/>
    <col min="6" max="6" width="36" style="4" bestFit="1" customWidth="1"/>
    <col min="7" max="7" width="21.6640625" style="5" customWidth="1"/>
    <col min="8" max="8" width="33.77734375" style="5" bestFit="1" customWidth="1"/>
    <col min="9" max="9" width="25.5546875" style="5" customWidth="1"/>
    <col min="10" max="10" width="12.33203125" style="5" bestFit="1" customWidth="1"/>
    <col min="11" max="16384" width="10.21875" style="2"/>
  </cols>
  <sheetData>
    <row r="2" spans="2:35" ht="18.600000000000001" thickBot="1" x14ac:dyDescent="0.4">
      <c r="B2" s="1"/>
    </row>
    <row r="3" spans="2:35" ht="18.75" customHeight="1" x14ac:dyDescent="0.35">
      <c r="C3" s="300" t="s">
        <v>103</v>
      </c>
      <c r="D3" s="301"/>
      <c r="E3" s="301"/>
      <c r="F3" s="301"/>
      <c r="G3" s="301"/>
      <c r="H3" s="301"/>
      <c r="I3" s="301"/>
      <c r="J3" s="302"/>
    </row>
    <row r="4" spans="2:35" ht="19.5" customHeight="1" thickBot="1" x14ac:dyDescent="0.4">
      <c r="C4" s="303"/>
      <c r="D4" s="304"/>
      <c r="E4" s="304"/>
      <c r="F4" s="304"/>
      <c r="G4" s="304"/>
      <c r="H4" s="304"/>
      <c r="I4" s="304"/>
      <c r="J4" s="305"/>
    </row>
    <row r="5" spans="2:35" ht="18.75" customHeight="1" x14ac:dyDescent="0.35">
      <c r="C5" s="300" t="s">
        <v>0</v>
      </c>
      <c r="D5" s="301"/>
      <c r="E5" s="301"/>
      <c r="F5" s="301"/>
      <c r="G5" s="301"/>
      <c r="H5" s="301"/>
      <c r="I5" s="301"/>
      <c r="J5" s="302"/>
    </row>
    <row r="6" spans="2:35" ht="19.5" customHeight="1" thickBot="1" x14ac:dyDescent="0.4">
      <c r="C6" s="303"/>
      <c r="D6" s="304"/>
      <c r="E6" s="304"/>
      <c r="F6" s="304"/>
      <c r="G6" s="304"/>
      <c r="H6" s="304"/>
      <c r="I6" s="304"/>
      <c r="J6" s="305"/>
    </row>
    <row r="7" spans="2:35" ht="25.05" customHeight="1" thickBot="1" x14ac:dyDescent="0.4">
      <c r="C7" s="306" t="s">
        <v>1</v>
      </c>
      <c r="D7" s="307"/>
      <c r="E7" s="307"/>
      <c r="F7" s="307"/>
      <c r="G7" s="307"/>
      <c r="H7" s="307"/>
      <c r="I7" s="307"/>
      <c r="J7" s="308"/>
    </row>
    <row r="8" spans="2:35" s="6" customFormat="1" ht="46.05" customHeight="1" thickBot="1" x14ac:dyDescent="0.45">
      <c r="C8" s="7" t="s">
        <v>2</v>
      </c>
      <c r="D8" s="94" t="s">
        <v>3</v>
      </c>
      <c r="E8" s="95" t="s">
        <v>4</v>
      </c>
      <c r="F8" s="96" t="s">
        <v>5</v>
      </c>
      <c r="G8" s="95" t="s">
        <v>6</v>
      </c>
      <c r="H8" s="97" t="s">
        <v>7</v>
      </c>
      <c r="I8" s="10" t="s">
        <v>8</v>
      </c>
      <c r="J8" s="9" t="s">
        <v>9</v>
      </c>
    </row>
    <row r="9" spans="2:35" ht="40.049999999999997" customHeight="1" thickBot="1" x14ac:dyDescent="0.45">
      <c r="C9" s="295" t="s">
        <v>10</v>
      </c>
      <c r="D9" s="309"/>
      <c r="E9" s="309"/>
      <c r="F9" s="309"/>
      <c r="G9" s="309"/>
      <c r="H9" s="309"/>
      <c r="I9" s="309"/>
      <c r="J9" s="310"/>
      <c r="AA9" s="6"/>
      <c r="AB9" s="6"/>
      <c r="AC9" s="6"/>
      <c r="AD9" s="6"/>
      <c r="AE9" s="6"/>
      <c r="AF9" s="6"/>
      <c r="AG9" s="6"/>
      <c r="AH9" s="6"/>
      <c r="AI9" s="6"/>
    </row>
    <row r="10" spans="2:35" ht="45" customHeight="1" x14ac:dyDescent="0.4">
      <c r="C10" s="311" t="s">
        <v>10</v>
      </c>
      <c r="D10" s="21" t="s">
        <v>87</v>
      </c>
      <c r="E10" s="22" t="s">
        <v>88</v>
      </c>
      <c r="F10" s="23" t="s">
        <v>26</v>
      </c>
      <c r="G10" s="24" t="s">
        <v>11</v>
      </c>
      <c r="H10" s="25" t="s">
        <v>104</v>
      </c>
      <c r="I10" s="24">
        <v>401</v>
      </c>
      <c r="J10" s="79">
        <v>23</v>
      </c>
      <c r="AA10" s="6"/>
      <c r="AB10" s="6"/>
      <c r="AC10" s="6"/>
      <c r="AD10" s="6"/>
      <c r="AE10" s="6"/>
      <c r="AF10" s="6"/>
      <c r="AG10" s="6"/>
      <c r="AH10" s="6"/>
      <c r="AI10" s="6"/>
    </row>
    <row r="11" spans="2:35" ht="45" customHeight="1" thickBot="1" x14ac:dyDescent="0.45">
      <c r="C11" s="312"/>
      <c r="D11" s="50" t="s">
        <v>82</v>
      </c>
      <c r="E11" s="30" t="s">
        <v>22</v>
      </c>
      <c r="F11" s="18" t="s">
        <v>106</v>
      </c>
      <c r="G11" s="51" t="s">
        <v>11</v>
      </c>
      <c r="H11" s="52" t="s">
        <v>104</v>
      </c>
      <c r="I11" s="51">
        <v>402</v>
      </c>
      <c r="J11" s="93">
        <v>18</v>
      </c>
      <c r="AA11" s="6"/>
      <c r="AB11" s="6"/>
      <c r="AC11" s="6"/>
      <c r="AD11" s="6"/>
      <c r="AE11" s="6"/>
      <c r="AF11" s="6"/>
      <c r="AG11" s="6"/>
      <c r="AH11" s="6"/>
      <c r="AI11" s="6"/>
    </row>
    <row r="12" spans="2:35" ht="45" customHeight="1" x14ac:dyDescent="0.4">
      <c r="C12" s="312"/>
      <c r="D12" s="21" t="s">
        <v>12</v>
      </c>
      <c r="E12" s="22" t="s">
        <v>13</v>
      </c>
      <c r="F12" s="23" t="s">
        <v>14</v>
      </c>
      <c r="G12" s="24" t="s">
        <v>11</v>
      </c>
      <c r="H12" s="25" t="s">
        <v>100</v>
      </c>
      <c r="I12" s="24" t="s">
        <v>92</v>
      </c>
      <c r="J12" s="79">
        <v>4</v>
      </c>
      <c r="AA12" s="6"/>
      <c r="AB12" s="6"/>
      <c r="AC12" s="6"/>
      <c r="AD12" s="6"/>
      <c r="AE12" s="6"/>
      <c r="AF12" s="6"/>
      <c r="AG12" s="6"/>
      <c r="AH12" s="6"/>
      <c r="AI12" s="6"/>
    </row>
    <row r="13" spans="2:35" ht="45" customHeight="1" x14ac:dyDescent="0.4">
      <c r="C13" s="312"/>
      <c r="D13" s="28" t="s">
        <v>15</v>
      </c>
      <c r="E13" s="16" t="s">
        <v>91</v>
      </c>
      <c r="F13" s="15" t="s">
        <v>16</v>
      </c>
      <c r="G13" s="57" t="s">
        <v>11</v>
      </c>
      <c r="H13" s="29" t="s">
        <v>100</v>
      </c>
      <c r="I13" s="57">
        <v>403</v>
      </c>
      <c r="J13" s="74">
        <v>20</v>
      </c>
      <c r="AA13" s="6"/>
      <c r="AB13" s="6"/>
      <c r="AC13" s="6"/>
      <c r="AD13" s="6"/>
      <c r="AE13" s="6"/>
      <c r="AF13" s="6"/>
      <c r="AG13" s="6"/>
      <c r="AH13" s="6"/>
      <c r="AI13" s="6"/>
    </row>
    <row r="14" spans="2:35" ht="45" customHeight="1" x14ac:dyDescent="0.35">
      <c r="C14" s="312"/>
      <c r="D14" s="28" t="s">
        <v>90</v>
      </c>
      <c r="E14" s="16" t="s">
        <v>17</v>
      </c>
      <c r="F14" s="15" t="s">
        <v>84</v>
      </c>
      <c r="G14" s="57" t="s">
        <v>11</v>
      </c>
      <c r="H14" s="29" t="s">
        <v>100</v>
      </c>
      <c r="I14" s="57">
        <v>408</v>
      </c>
      <c r="J14" s="74">
        <v>45</v>
      </c>
    </row>
    <row r="15" spans="2:35" ht="45" customHeight="1" x14ac:dyDescent="0.4">
      <c r="C15" s="312"/>
      <c r="D15" s="28" t="s">
        <v>96</v>
      </c>
      <c r="E15" s="16" t="s">
        <v>98</v>
      </c>
      <c r="F15" s="39" t="s">
        <v>18</v>
      </c>
      <c r="G15" s="57" t="s">
        <v>11</v>
      </c>
      <c r="H15" s="29" t="s">
        <v>100</v>
      </c>
      <c r="I15" s="57">
        <v>307</v>
      </c>
      <c r="J15" s="74">
        <v>20</v>
      </c>
      <c r="AA15" s="6"/>
      <c r="AB15" s="6"/>
      <c r="AC15" s="6"/>
      <c r="AD15" s="6"/>
      <c r="AE15" s="6"/>
      <c r="AF15" s="6"/>
      <c r="AG15" s="6"/>
      <c r="AH15" s="6"/>
      <c r="AI15" s="6"/>
    </row>
    <row r="16" spans="2:35" ht="45" customHeight="1" thickBot="1" x14ac:dyDescent="0.4">
      <c r="C16" s="312"/>
      <c r="D16" s="50" t="s">
        <v>19</v>
      </c>
      <c r="E16" s="30" t="s">
        <v>43</v>
      </c>
      <c r="F16" s="18" t="s">
        <v>23</v>
      </c>
      <c r="G16" s="51" t="s">
        <v>11</v>
      </c>
      <c r="H16" s="52" t="s">
        <v>100</v>
      </c>
      <c r="I16" s="51">
        <v>305</v>
      </c>
      <c r="J16" s="20">
        <v>20</v>
      </c>
    </row>
    <row r="17" spans="1:35" ht="45" customHeight="1" x14ac:dyDescent="0.35">
      <c r="C17" s="312"/>
      <c r="D17" s="83" t="s">
        <v>47</v>
      </c>
      <c r="E17" s="12" t="s">
        <v>48</v>
      </c>
      <c r="F17" s="11" t="s">
        <v>49</v>
      </c>
      <c r="G17" s="85" t="s">
        <v>11</v>
      </c>
      <c r="H17" s="70" t="s">
        <v>105</v>
      </c>
      <c r="I17" s="85">
        <v>306</v>
      </c>
      <c r="J17" s="13">
        <v>5</v>
      </c>
    </row>
    <row r="18" spans="1:35" ht="45" customHeight="1" thickBot="1" x14ac:dyDescent="0.4">
      <c r="C18" s="338"/>
      <c r="D18" s="50" t="s">
        <v>81</v>
      </c>
      <c r="E18" s="30" t="s">
        <v>25</v>
      </c>
      <c r="F18" s="18" t="s">
        <v>78</v>
      </c>
      <c r="G18" s="51" t="s">
        <v>11</v>
      </c>
      <c r="H18" s="52" t="s">
        <v>105</v>
      </c>
      <c r="I18" s="51">
        <v>304</v>
      </c>
      <c r="J18" s="20">
        <v>18</v>
      </c>
    </row>
    <row r="19" spans="1:35" ht="45" customHeight="1" thickBot="1" x14ac:dyDescent="0.45">
      <c r="C19" s="295" t="s">
        <v>27</v>
      </c>
      <c r="D19" s="329"/>
      <c r="E19" s="329"/>
      <c r="F19" s="329"/>
      <c r="G19" s="329"/>
      <c r="H19" s="329"/>
      <c r="I19" s="329"/>
      <c r="J19" s="337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45" customHeight="1" x14ac:dyDescent="0.4">
      <c r="C20" s="293" t="s">
        <v>27</v>
      </c>
      <c r="D20" s="21" t="s">
        <v>12</v>
      </c>
      <c r="E20" s="23" t="s">
        <v>28</v>
      </c>
      <c r="F20" s="23" t="s">
        <v>29</v>
      </c>
      <c r="G20" s="42" t="s">
        <v>11</v>
      </c>
      <c r="H20" s="25" t="s">
        <v>99</v>
      </c>
      <c r="I20" s="26" t="s">
        <v>92</v>
      </c>
      <c r="J20" s="27">
        <v>4</v>
      </c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45" customHeight="1" x14ac:dyDescent="0.4">
      <c r="C21" s="294"/>
      <c r="D21" s="28" t="s">
        <v>19</v>
      </c>
      <c r="E21" s="39" t="s">
        <v>30</v>
      </c>
      <c r="F21" s="15" t="s">
        <v>26</v>
      </c>
      <c r="G21" s="74" t="s">
        <v>11</v>
      </c>
      <c r="H21" s="29" t="s">
        <v>99</v>
      </c>
      <c r="I21" s="58">
        <v>205</v>
      </c>
      <c r="J21" s="59">
        <v>20</v>
      </c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45" customHeight="1" x14ac:dyDescent="0.4">
      <c r="C22" s="294"/>
      <c r="D22" s="60" t="s">
        <v>66</v>
      </c>
      <c r="E22" s="75" t="s">
        <v>32</v>
      </c>
      <c r="F22" s="61" t="s">
        <v>23</v>
      </c>
      <c r="G22" s="67" t="s">
        <v>11</v>
      </c>
      <c r="H22" s="29" t="s">
        <v>99</v>
      </c>
      <c r="I22" s="63">
        <v>303</v>
      </c>
      <c r="J22" s="64">
        <v>25</v>
      </c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45" customHeight="1" thickBot="1" x14ac:dyDescent="0.45">
      <c r="C23" s="294"/>
      <c r="D23" s="50" t="s">
        <v>86</v>
      </c>
      <c r="E23" s="75" t="s">
        <v>85</v>
      </c>
      <c r="F23" s="31" t="s">
        <v>94</v>
      </c>
      <c r="G23" s="20" t="s">
        <v>11</v>
      </c>
      <c r="H23" s="52" t="s">
        <v>99</v>
      </c>
      <c r="I23" s="32">
        <v>403</v>
      </c>
      <c r="J23" s="53">
        <f>18+25</f>
        <v>43</v>
      </c>
      <c r="AA23" s="6"/>
      <c r="AB23" s="6"/>
      <c r="AC23" s="6"/>
      <c r="AD23" s="6"/>
      <c r="AE23" s="6"/>
      <c r="AF23" s="6"/>
      <c r="AG23" s="6"/>
      <c r="AH23" s="6"/>
      <c r="AI23" s="6"/>
    </row>
    <row r="24" spans="1:35" s="34" customFormat="1" ht="45" customHeight="1" x14ac:dyDescent="0.4">
      <c r="A24" s="33"/>
      <c r="C24" s="294"/>
      <c r="D24" s="48" t="s">
        <v>37</v>
      </c>
      <c r="E24" s="23" t="s">
        <v>38</v>
      </c>
      <c r="F24" s="49" t="s">
        <v>39</v>
      </c>
      <c r="G24" s="35" t="s">
        <v>11</v>
      </c>
      <c r="H24" s="70" t="s">
        <v>100</v>
      </c>
      <c r="I24" s="71">
        <v>402</v>
      </c>
      <c r="J24" s="42">
        <f>4+10+10</f>
        <v>24</v>
      </c>
      <c r="V24" s="36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45" customHeight="1" x14ac:dyDescent="0.4">
      <c r="A25" s="38"/>
      <c r="C25" s="294"/>
      <c r="D25" s="73" t="s">
        <v>40</v>
      </c>
      <c r="E25" s="28" t="s">
        <v>41</v>
      </c>
      <c r="F25" s="17" t="s">
        <v>42</v>
      </c>
      <c r="G25" s="74" t="s">
        <v>11</v>
      </c>
      <c r="H25" s="29" t="s">
        <v>100</v>
      </c>
      <c r="I25" s="54">
        <v>403</v>
      </c>
      <c r="J25" s="74">
        <f>10+30</f>
        <v>40</v>
      </c>
      <c r="V25" s="40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45" customHeight="1" x14ac:dyDescent="0.4">
      <c r="C26" s="294"/>
      <c r="D26" s="73" t="s">
        <v>86</v>
      </c>
      <c r="E26" s="28" t="s">
        <v>97</v>
      </c>
      <c r="F26" s="17" t="s">
        <v>31</v>
      </c>
      <c r="G26" s="13" t="s">
        <v>11</v>
      </c>
      <c r="H26" s="29" t="s">
        <v>100</v>
      </c>
      <c r="I26" s="65">
        <v>205</v>
      </c>
      <c r="J26" s="74">
        <v>27</v>
      </c>
      <c r="V26" s="40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45" customHeight="1" x14ac:dyDescent="0.35">
      <c r="C27" s="294"/>
      <c r="D27" s="14" t="s">
        <v>93</v>
      </c>
      <c r="E27" s="39" t="s">
        <v>20</v>
      </c>
      <c r="F27" s="16" t="s">
        <v>44</v>
      </c>
      <c r="G27" s="13" t="s">
        <v>11</v>
      </c>
      <c r="H27" s="29" t="s">
        <v>100</v>
      </c>
      <c r="I27" s="72">
        <v>401</v>
      </c>
      <c r="J27" s="74">
        <v>45</v>
      </c>
    </row>
    <row r="28" spans="1:35" ht="45" customHeight="1" thickBot="1" x14ac:dyDescent="0.4">
      <c r="C28" s="294"/>
      <c r="D28" s="14" t="s">
        <v>24</v>
      </c>
      <c r="E28" s="18" t="s">
        <v>45</v>
      </c>
      <c r="F28" s="16" t="s">
        <v>46</v>
      </c>
      <c r="G28" s="20" t="s">
        <v>11</v>
      </c>
      <c r="H28" s="52" t="s">
        <v>100</v>
      </c>
      <c r="I28" s="72">
        <v>303</v>
      </c>
      <c r="J28" s="74">
        <v>18</v>
      </c>
    </row>
    <row r="29" spans="1:35" ht="45" customHeight="1" thickBot="1" x14ac:dyDescent="0.4">
      <c r="C29" s="295" t="s">
        <v>50</v>
      </c>
      <c r="D29" s="309"/>
      <c r="E29" s="329"/>
      <c r="F29" s="309"/>
      <c r="G29" s="329"/>
      <c r="H29" s="329"/>
      <c r="I29" s="309"/>
      <c r="J29" s="310"/>
    </row>
    <row r="30" spans="1:35" ht="45" customHeight="1" x14ac:dyDescent="0.4">
      <c r="C30" s="330" t="s">
        <v>50</v>
      </c>
      <c r="D30" s="23" t="s">
        <v>51</v>
      </c>
      <c r="E30" s="86" t="s">
        <v>52</v>
      </c>
      <c r="F30" s="80" t="s">
        <v>42</v>
      </c>
      <c r="G30" s="42" t="s">
        <v>11</v>
      </c>
      <c r="H30" s="25" t="s">
        <v>101</v>
      </c>
      <c r="I30" s="24" t="s">
        <v>92</v>
      </c>
      <c r="J30" s="42">
        <f>10+10+5</f>
        <v>25</v>
      </c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45" customHeight="1" x14ac:dyDescent="0.35">
      <c r="C31" s="298"/>
      <c r="D31" s="39" t="s">
        <v>60</v>
      </c>
      <c r="E31" s="17" t="s">
        <v>32</v>
      </c>
      <c r="F31" s="39" t="s">
        <v>33</v>
      </c>
      <c r="G31" s="74" t="s">
        <v>34</v>
      </c>
      <c r="H31" s="29" t="s">
        <v>101</v>
      </c>
      <c r="I31" s="57">
        <v>303</v>
      </c>
      <c r="J31" s="74">
        <v>40</v>
      </c>
    </row>
    <row r="32" spans="1:35" ht="45" customHeight="1" x14ac:dyDescent="0.35">
      <c r="C32" s="298"/>
      <c r="D32" s="28" t="s">
        <v>21</v>
      </c>
      <c r="E32" s="16" t="s">
        <v>30</v>
      </c>
      <c r="F32" s="39" t="s">
        <v>26</v>
      </c>
      <c r="G32" s="74" t="s">
        <v>11</v>
      </c>
      <c r="H32" s="29" t="s">
        <v>101</v>
      </c>
      <c r="I32" s="57">
        <v>401</v>
      </c>
      <c r="J32" s="74">
        <v>25</v>
      </c>
    </row>
    <row r="33" spans="1:35" ht="45" customHeight="1" thickBot="1" x14ac:dyDescent="0.4">
      <c r="C33" s="298"/>
      <c r="D33" s="75" t="s">
        <v>35</v>
      </c>
      <c r="E33" s="19" t="s">
        <v>61</v>
      </c>
      <c r="F33" s="75" t="s">
        <v>39</v>
      </c>
      <c r="G33" s="20" t="s">
        <v>11</v>
      </c>
      <c r="H33" s="77" t="s">
        <v>101</v>
      </c>
      <c r="I33" s="62">
        <v>403</v>
      </c>
      <c r="J33" s="67">
        <v>23</v>
      </c>
    </row>
    <row r="34" spans="1:35" s="34" customFormat="1" ht="45" customHeight="1" x14ac:dyDescent="0.4">
      <c r="A34" s="33"/>
      <c r="C34" s="298"/>
      <c r="D34" s="21" t="s">
        <v>79</v>
      </c>
      <c r="E34" s="23" t="s">
        <v>25</v>
      </c>
      <c r="F34" s="331" t="s">
        <v>29</v>
      </c>
      <c r="G34" s="333" t="s">
        <v>11</v>
      </c>
      <c r="H34" s="335" t="s">
        <v>102</v>
      </c>
      <c r="I34" s="333">
        <v>403</v>
      </c>
      <c r="J34" s="42">
        <f>10+15+3</f>
        <v>28</v>
      </c>
      <c r="V34" s="36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45" customHeight="1" x14ac:dyDescent="0.4">
      <c r="A35" s="38"/>
      <c r="C35" s="298"/>
      <c r="D35" s="39" t="s">
        <v>65</v>
      </c>
      <c r="E35" s="39" t="s">
        <v>41</v>
      </c>
      <c r="F35" s="332"/>
      <c r="G35" s="334"/>
      <c r="H35" s="336"/>
      <c r="I35" s="334"/>
      <c r="J35" s="74">
        <v>2</v>
      </c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45" customHeight="1" x14ac:dyDescent="0.35">
      <c r="C36" s="298"/>
      <c r="D36" s="83" t="s">
        <v>62</v>
      </c>
      <c r="E36" s="84" t="s">
        <v>63</v>
      </c>
      <c r="F36" s="55" t="s">
        <v>94</v>
      </c>
      <c r="G36" s="13" t="s">
        <v>11</v>
      </c>
      <c r="H36" s="82" t="s">
        <v>102</v>
      </c>
      <c r="I36" s="72">
        <v>401</v>
      </c>
      <c r="J36" s="72">
        <v>20</v>
      </c>
    </row>
    <row r="37" spans="1:35" s="34" customFormat="1" ht="45" customHeight="1" x14ac:dyDescent="0.4">
      <c r="A37" s="33"/>
      <c r="C37" s="298"/>
      <c r="D37" s="28" t="s">
        <v>21</v>
      </c>
      <c r="E37" s="39" t="s">
        <v>67</v>
      </c>
      <c r="F37" s="15" t="s">
        <v>68</v>
      </c>
      <c r="G37" s="74" t="s">
        <v>11</v>
      </c>
      <c r="H37" s="29" t="s">
        <v>102</v>
      </c>
      <c r="I37" s="74">
        <v>205</v>
      </c>
      <c r="J37" s="74">
        <v>20</v>
      </c>
      <c r="V37" s="36"/>
      <c r="AA37" s="37"/>
      <c r="AB37" s="37"/>
      <c r="AC37" s="37"/>
      <c r="AD37" s="37"/>
      <c r="AE37" s="37"/>
      <c r="AF37" s="37"/>
      <c r="AG37" s="37"/>
      <c r="AH37" s="37"/>
      <c r="AI37" s="37"/>
    </row>
    <row r="38" spans="1:35" ht="45" customHeight="1" thickBot="1" x14ac:dyDescent="0.45">
      <c r="A38" s="38"/>
      <c r="C38" s="298"/>
      <c r="D38" s="18" t="s">
        <v>89</v>
      </c>
      <c r="E38" s="18" t="s">
        <v>83</v>
      </c>
      <c r="F38" s="18" t="s">
        <v>36</v>
      </c>
      <c r="G38" s="20" t="s">
        <v>11</v>
      </c>
      <c r="H38" s="52" t="s">
        <v>102</v>
      </c>
      <c r="I38" s="20">
        <v>303</v>
      </c>
      <c r="J38" s="20">
        <v>15</v>
      </c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45" customHeight="1" x14ac:dyDescent="0.35">
      <c r="C39" s="298"/>
      <c r="D39" s="48" t="s">
        <v>15</v>
      </c>
      <c r="E39" s="41" t="s">
        <v>53</v>
      </c>
      <c r="F39" s="80" t="s">
        <v>16</v>
      </c>
      <c r="G39" s="42" t="s">
        <v>11</v>
      </c>
      <c r="H39" s="25" t="s">
        <v>99</v>
      </c>
      <c r="I39" s="24">
        <v>401</v>
      </c>
      <c r="J39" s="42">
        <v>20</v>
      </c>
    </row>
    <row r="40" spans="1:35" ht="45" customHeight="1" x14ac:dyDescent="0.35">
      <c r="C40" s="298"/>
      <c r="D40" s="14" t="s">
        <v>54</v>
      </c>
      <c r="E40" s="43" t="s">
        <v>55</v>
      </c>
      <c r="F40" s="39" t="s">
        <v>31</v>
      </c>
      <c r="G40" s="74" t="s">
        <v>11</v>
      </c>
      <c r="H40" s="29" t="s">
        <v>99</v>
      </c>
      <c r="I40" s="57">
        <v>403</v>
      </c>
      <c r="J40" s="74">
        <v>18</v>
      </c>
    </row>
    <row r="41" spans="1:35" ht="45" customHeight="1" x14ac:dyDescent="0.35">
      <c r="C41" s="298"/>
      <c r="D41" s="14" t="s">
        <v>54</v>
      </c>
      <c r="E41" s="73" t="s">
        <v>56</v>
      </c>
      <c r="F41" s="81" t="s">
        <v>95</v>
      </c>
      <c r="G41" s="74" t="s">
        <v>34</v>
      </c>
      <c r="H41" s="29" t="s">
        <v>99</v>
      </c>
      <c r="I41" s="57">
        <v>404</v>
      </c>
      <c r="J41" s="74">
        <v>15</v>
      </c>
    </row>
    <row r="42" spans="1:35" ht="45" customHeight="1" thickBot="1" x14ac:dyDescent="0.4">
      <c r="C42" s="298"/>
      <c r="D42" s="91" t="s">
        <v>57</v>
      </c>
      <c r="E42" s="92" t="s">
        <v>58</v>
      </c>
      <c r="F42" s="18" t="s">
        <v>59</v>
      </c>
      <c r="G42" s="20" t="s">
        <v>11</v>
      </c>
      <c r="H42" s="52" t="s">
        <v>99</v>
      </c>
      <c r="I42" s="51">
        <v>305</v>
      </c>
      <c r="J42" s="20">
        <v>15</v>
      </c>
    </row>
    <row r="43" spans="1:35" ht="45" customHeight="1" thickBot="1" x14ac:dyDescent="0.45">
      <c r="C43" s="299"/>
      <c r="D43" s="87" t="s">
        <v>80</v>
      </c>
      <c r="E43" s="88" t="s">
        <v>64</v>
      </c>
      <c r="F43" s="88" t="s">
        <v>49</v>
      </c>
      <c r="G43" s="76" t="s">
        <v>11</v>
      </c>
      <c r="H43" s="89" t="s">
        <v>100</v>
      </c>
      <c r="I43" s="78">
        <v>401</v>
      </c>
      <c r="J43" s="90">
        <v>45</v>
      </c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33.6" customHeight="1" x14ac:dyDescent="0.35">
      <c r="C44" s="44"/>
      <c r="D44" s="45"/>
      <c r="E44" s="45"/>
      <c r="F44" s="46"/>
      <c r="G44" s="68"/>
      <c r="H44" s="56"/>
      <c r="I44" s="56"/>
      <c r="J44" s="56"/>
    </row>
    <row r="45" spans="1:35" ht="33.6" customHeight="1" x14ac:dyDescent="0.35">
      <c r="C45" s="44"/>
      <c r="D45" s="34"/>
      <c r="E45" s="34"/>
      <c r="F45" s="34"/>
      <c r="G45" s="47"/>
      <c r="H45" s="56"/>
      <c r="I45" s="56"/>
      <c r="J45" s="56"/>
    </row>
    <row r="46" spans="1:35" ht="33.6" customHeight="1" x14ac:dyDescent="0.35">
      <c r="C46" s="291" t="s">
        <v>69</v>
      </c>
      <c r="D46" s="291"/>
      <c r="E46" s="291" t="s">
        <v>70</v>
      </c>
      <c r="F46" s="291"/>
      <c r="G46" s="56"/>
      <c r="H46" s="292" t="s">
        <v>71</v>
      </c>
      <c r="I46" s="292"/>
      <c r="J46" s="292"/>
    </row>
    <row r="47" spans="1:35" ht="33.6" customHeight="1" x14ac:dyDescent="0.35">
      <c r="C47" s="291" t="s">
        <v>72</v>
      </c>
      <c r="D47" s="291"/>
      <c r="E47" s="291" t="s">
        <v>39</v>
      </c>
      <c r="F47" s="291"/>
      <c r="G47" s="56"/>
      <c r="H47" s="291" t="s">
        <v>14</v>
      </c>
      <c r="I47" s="291"/>
      <c r="J47" s="291"/>
    </row>
    <row r="48" spans="1:35" ht="33.6" customHeight="1" x14ac:dyDescent="0.35">
      <c r="C48" s="291" t="s">
        <v>73</v>
      </c>
      <c r="D48" s="291"/>
      <c r="E48" s="291" t="s">
        <v>74</v>
      </c>
      <c r="F48" s="291"/>
      <c r="G48" s="56"/>
      <c r="H48" s="291" t="s">
        <v>75</v>
      </c>
      <c r="I48" s="291"/>
      <c r="J48" s="291"/>
    </row>
    <row r="49" spans="3:10" ht="33.6" customHeight="1" x14ac:dyDescent="0.35">
      <c r="C49" s="291" t="s">
        <v>76</v>
      </c>
      <c r="D49" s="291"/>
      <c r="E49" s="291" t="s">
        <v>76</v>
      </c>
      <c r="F49" s="291"/>
      <c r="G49" s="56"/>
      <c r="H49" s="291" t="s">
        <v>76</v>
      </c>
      <c r="I49" s="291"/>
      <c r="J49" s="291"/>
    </row>
    <row r="50" spans="3:10" ht="33.6" customHeight="1" x14ac:dyDescent="0.35">
      <c r="C50" s="290" t="s">
        <v>77</v>
      </c>
      <c r="D50" s="290"/>
      <c r="E50" s="290" t="s">
        <v>77</v>
      </c>
      <c r="F50" s="290"/>
      <c r="G50" s="69"/>
      <c r="H50" s="291" t="s">
        <v>77</v>
      </c>
      <c r="I50" s="291"/>
      <c r="J50" s="291"/>
    </row>
    <row r="51" spans="3:10" x14ac:dyDescent="0.35">
      <c r="C51" s="34"/>
      <c r="D51" s="45"/>
      <c r="E51" s="66"/>
      <c r="F51" s="66"/>
      <c r="G51" s="56"/>
      <c r="H51" s="56"/>
      <c r="I51" s="56"/>
      <c r="J51" s="56"/>
    </row>
  </sheetData>
  <autoFilter ref="F2:F50"/>
  <mergeCells count="28">
    <mergeCell ref="C19:J19"/>
    <mergeCell ref="C3:J4"/>
    <mergeCell ref="C5:J6"/>
    <mergeCell ref="C7:J7"/>
    <mergeCell ref="C9:J9"/>
    <mergeCell ref="C10:C18"/>
    <mergeCell ref="C20:C28"/>
    <mergeCell ref="C29:J29"/>
    <mergeCell ref="C30:C43"/>
    <mergeCell ref="F34:F35"/>
    <mergeCell ref="G34:G35"/>
    <mergeCell ref="H34:H35"/>
    <mergeCell ref="I34:I35"/>
    <mergeCell ref="C46:D46"/>
    <mergeCell ref="E46:F46"/>
    <mergeCell ref="H46:J46"/>
    <mergeCell ref="C47:D47"/>
    <mergeCell ref="E47:F47"/>
    <mergeCell ref="H47:J47"/>
    <mergeCell ref="C50:D50"/>
    <mergeCell ref="E50:F50"/>
    <mergeCell ref="H50:J50"/>
    <mergeCell ref="C48:D48"/>
    <mergeCell ref="E48:F48"/>
    <mergeCell ref="H48:J48"/>
    <mergeCell ref="C49:D49"/>
    <mergeCell ref="E49:F49"/>
    <mergeCell ref="H49:J49"/>
  </mergeCells>
  <printOptions horizontalCentered="1"/>
  <pageMargins left="0.17" right="0.25" top="0.31" bottom="0.24" header="0.24" footer="0.24"/>
  <pageSetup paperSize="9" scale="3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2:AE55"/>
  <sheetViews>
    <sheetView showGridLines="0" topLeftCell="B3" zoomScale="60" zoomScaleNormal="60" zoomScaleSheetLayoutView="96" workbookViewId="0">
      <selection activeCell="E16" sqref="E16"/>
    </sheetView>
  </sheetViews>
  <sheetFormatPr defaultColWidth="10.21875" defaultRowHeight="18" x14ac:dyDescent="0.35"/>
  <cols>
    <col min="1" max="1" width="7" style="34" hidden="1" customWidth="1"/>
    <col min="2" max="2" width="7" style="34" customWidth="1"/>
    <col min="3" max="3" width="13.5546875" style="34" customWidth="1"/>
    <col min="4" max="4" width="91" style="45" customWidth="1"/>
    <col min="5" max="5" width="128.77734375" style="66" bestFit="1" customWidth="1"/>
    <col min="6" max="6" width="51.44140625" style="66" customWidth="1"/>
    <col min="7" max="7" width="21.6640625" style="185" hidden="1" customWidth="1"/>
    <col min="8" max="8" width="51.33203125" style="185" customWidth="1"/>
    <col min="9" max="9" width="33.77734375" style="185" bestFit="1" customWidth="1"/>
    <col min="10" max="10" width="15.33203125" style="185" bestFit="1" customWidth="1"/>
    <col min="11" max="11" width="13.21875" style="184" hidden="1" customWidth="1"/>
    <col min="12" max="12" width="36.21875" style="34" hidden="1" customWidth="1"/>
    <col min="13" max="13" width="17.5546875" style="34" bestFit="1" customWidth="1"/>
    <col min="14" max="16384" width="10.21875" style="34"/>
  </cols>
  <sheetData>
    <row r="2" spans="2:31" ht="18.600000000000001" thickBot="1" x14ac:dyDescent="0.4">
      <c r="B2" s="119"/>
    </row>
    <row r="3" spans="2:31" ht="18.75" customHeight="1" thickBot="1" x14ac:dyDescent="0.4">
      <c r="C3" s="313" t="s">
        <v>107</v>
      </c>
      <c r="D3" s="313"/>
      <c r="E3" s="313"/>
      <c r="F3" s="313"/>
      <c r="G3" s="313"/>
      <c r="H3" s="313"/>
      <c r="I3" s="313"/>
      <c r="J3" s="313"/>
      <c r="K3" s="188"/>
      <c r="L3" s="189"/>
    </row>
    <row r="4" spans="2:31" ht="19.5" customHeight="1" thickBot="1" x14ac:dyDescent="0.4">
      <c r="C4" s="313"/>
      <c r="D4" s="313"/>
      <c r="E4" s="313"/>
      <c r="F4" s="313"/>
      <c r="G4" s="313"/>
      <c r="H4" s="313"/>
      <c r="I4" s="313"/>
      <c r="J4" s="313"/>
      <c r="K4" s="188"/>
      <c r="L4" s="189"/>
    </row>
    <row r="5" spans="2:31" ht="18.75" customHeight="1" thickBot="1" x14ac:dyDescent="0.4">
      <c r="C5" s="313" t="s">
        <v>0</v>
      </c>
      <c r="D5" s="313"/>
      <c r="E5" s="313"/>
      <c r="F5" s="313"/>
      <c r="G5" s="313"/>
      <c r="H5" s="313"/>
      <c r="I5" s="313"/>
      <c r="J5" s="313"/>
      <c r="K5" s="188"/>
      <c r="L5" s="189"/>
    </row>
    <row r="6" spans="2:31" ht="19.5" customHeight="1" thickBot="1" x14ac:dyDescent="0.4">
      <c r="C6" s="313"/>
      <c r="D6" s="313"/>
      <c r="E6" s="313"/>
      <c r="F6" s="313"/>
      <c r="G6" s="313"/>
      <c r="H6" s="313"/>
      <c r="I6" s="313"/>
      <c r="J6" s="313"/>
      <c r="K6" s="188"/>
      <c r="L6" s="189"/>
    </row>
    <row r="7" spans="2:31" ht="25.05" customHeight="1" thickBot="1" x14ac:dyDescent="0.4">
      <c r="C7" s="314" t="s">
        <v>202</v>
      </c>
      <c r="D7" s="314"/>
      <c r="E7" s="314"/>
      <c r="F7" s="314"/>
      <c r="G7" s="314"/>
      <c r="H7" s="314"/>
      <c r="I7" s="314"/>
      <c r="J7" s="314"/>
      <c r="K7" s="188"/>
      <c r="L7" s="189"/>
    </row>
    <row r="8" spans="2:31" s="178" customFormat="1" ht="46.05" customHeight="1" thickBot="1" x14ac:dyDescent="0.45">
      <c r="C8" s="190" t="s">
        <v>2</v>
      </c>
      <c r="D8" s="190" t="s">
        <v>3</v>
      </c>
      <c r="E8" s="190" t="s">
        <v>4</v>
      </c>
      <c r="F8" s="190" t="s">
        <v>5</v>
      </c>
      <c r="G8" s="190" t="s">
        <v>6</v>
      </c>
      <c r="H8" s="190" t="s">
        <v>7</v>
      </c>
      <c r="I8" s="190" t="s">
        <v>8</v>
      </c>
      <c r="J8" s="190" t="s">
        <v>9</v>
      </c>
      <c r="K8" s="190" t="s">
        <v>219</v>
      </c>
      <c r="L8" s="191" t="s">
        <v>223</v>
      </c>
    </row>
    <row r="9" spans="2:31" ht="40.049999999999997" customHeight="1" thickBot="1" x14ac:dyDescent="0.45">
      <c r="C9" s="317" t="s">
        <v>10</v>
      </c>
      <c r="D9" s="317"/>
      <c r="E9" s="317"/>
      <c r="F9" s="317"/>
      <c r="G9" s="317"/>
      <c r="H9" s="317"/>
      <c r="I9" s="317"/>
      <c r="J9" s="317"/>
      <c r="K9" s="188"/>
      <c r="L9" s="189"/>
      <c r="W9" s="37"/>
      <c r="X9" s="37"/>
      <c r="Y9" s="37"/>
      <c r="Z9" s="37"/>
      <c r="AA9" s="37"/>
      <c r="AB9" s="37"/>
      <c r="AC9" s="37"/>
      <c r="AD9" s="37"/>
      <c r="AE9" s="37"/>
    </row>
    <row r="10" spans="2:31" ht="45" customHeight="1" thickBot="1" x14ac:dyDescent="0.45">
      <c r="C10" s="315" t="s">
        <v>10</v>
      </c>
      <c r="D10" s="192"/>
      <c r="E10" s="192"/>
      <c r="F10" s="192"/>
      <c r="G10" s="193" t="s">
        <v>146</v>
      </c>
      <c r="H10" s="194" t="s">
        <v>121</v>
      </c>
      <c r="I10" s="195"/>
      <c r="J10" s="193" t="s">
        <v>217</v>
      </c>
      <c r="K10" s="188">
        <v>4141</v>
      </c>
      <c r="L10" s="189" t="s">
        <v>221</v>
      </c>
      <c r="W10" s="37"/>
      <c r="X10" s="37"/>
      <c r="Y10" s="37"/>
      <c r="Z10" s="37"/>
      <c r="AA10" s="37"/>
      <c r="AB10" s="37"/>
      <c r="AC10" s="37"/>
      <c r="AD10" s="37"/>
      <c r="AE10" s="37"/>
    </row>
    <row r="11" spans="2:31" ht="45" customHeight="1" thickBot="1" x14ac:dyDescent="0.45">
      <c r="C11" s="315"/>
      <c r="D11" s="192"/>
      <c r="E11" s="196"/>
      <c r="F11" s="196"/>
      <c r="G11" s="195" t="s">
        <v>146</v>
      </c>
      <c r="H11" s="194" t="s">
        <v>121</v>
      </c>
      <c r="I11" s="195" t="s">
        <v>188</v>
      </c>
      <c r="J11" s="193">
        <v>2</v>
      </c>
      <c r="K11" s="188">
        <v>1093</v>
      </c>
      <c r="L11" s="189"/>
      <c r="W11" s="37"/>
      <c r="X11" s="37"/>
      <c r="Y11" s="37"/>
      <c r="Z11" s="37"/>
      <c r="AA11" s="37"/>
      <c r="AB11" s="37"/>
      <c r="AC11" s="37"/>
      <c r="AD11" s="37"/>
      <c r="AE11" s="37"/>
    </row>
    <row r="12" spans="2:31" ht="45" customHeight="1" thickBot="1" x14ac:dyDescent="0.45">
      <c r="C12" s="315"/>
      <c r="D12" s="192"/>
      <c r="E12" s="196"/>
      <c r="F12" s="196"/>
      <c r="G12" s="195" t="s">
        <v>146</v>
      </c>
      <c r="H12" s="194" t="s">
        <v>120</v>
      </c>
      <c r="I12" s="195" t="s">
        <v>184</v>
      </c>
      <c r="J12" s="193">
        <v>2</v>
      </c>
      <c r="K12" s="188">
        <v>1326</v>
      </c>
      <c r="L12" s="189" t="s">
        <v>222</v>
      </c>
      <c r="M12" s="46" t="s">
        <v>225</v>
      </c>
      <c r="W12" s="37"/>
      <c r="X12" s="37"/>
      <c r="Y12" s="37"/>
      <c r="Z12" s="37"/>
      <c r="AA12" s="37"/>
      <c r="AB12" s="37"/>
      <c r="AC12" s="37"/>
      <c r="AD12" s="37"/>
      <c r="AE12" s="37"/>
    </row>
    <row r="13" spans="2:31" ht="45" customHeight="1" thickBot="1" x14ac:dyDescent="0.45">
      <c r="C13" s="315"/>
      <c r="D13" s="192"/>
      <c r="E13" s="192"/>
      <c r="F13" s="192"/>
      <c r="G13" s="210" t="s">
        <v>146</v>
      </c>
      <c r="H13" s="194" t="s">
        <v>121</v>
      </c>
      <c r="I13" s="195"/>
      <c r="J13" s="210" t="s">
        <v>217</v>
      </c>
      <c r="K13" s="188">
        <v>4141</v>
      </c>
      <c r="L13" s="189" t="s">
        <v>221</v>
      </c>
      <c r="W13" s="37"/>
      <c r="X13" s="37"/>
      <c r="Y13" s="37"/>
      <c r="Z13" s="37"/>
      <c r="AA13" s="37"/>
      <c r="AB13" s="37"/>
      <c r="AC13" s="37"/>
      <c r="AD13" s="37"/>
      <c r="AE13" s="37"/>
    </row>
    <row r="14" spans="2:31" ht="45" customHeight="1" thickBot="1" x14ac:dyDescent="0.45">
      <c r="C14" s="315"/>
      <c r="D14" s="192"/>
      <c r="E14" s="196"/>
      <c r="F14" s="196"/>
      <c r="G14" s="195" t="s">
        <v>146</v>
      </c>
      <c r="H14" s="194" t="s">
        <v>121</v>
      </c>
      <c r="I14" s="195" t="s">
        <v>188</v>
      </c>
      <c r="J14" s="210">
        <v>2</v>
      </c>
      <c r="K14" s="188">
        <v>1093</v>
      </c>
      <c r="L14" s="189"/>
      <c r="W14" s="37"/>
      <c r="X14" s="37"/>
      <c r="Y14" s="37"/>
      <c r="Z14" s="37"/>
      <c r="AA14" s="37"/>
      <c r="AB14" s="37"/>
      <c r="AC14" s="37"/>
      <c r="AD14" s="37"/>
      <c r="AE14" s="37"/>
    </row>
    <row r="15" spans="2:31" ht="45" customHeight="1" thickBot="1" x14ac:dyDescent="0.4">
      <c r="C15" s="315"/>
      <c r="D15" s="111" t="s">
        <v>226</v>
      </c>
      <c r="E15" s="118" t="s">
        <v>113</v>
      </c>
      <c r="F15" s="196" t="s">
        <v>14</v>
      </c>
      <c r="G15" s="195" t="s">
        <v>146</v>
      </c>
      <c r="H15" s="194" t="s">
        <v>120</v>
      </c>
      <c r="I15" s="195" t="s">
        <v>209</v>
      </c>
      <c r="J15" s="195">
        <f>3+4+8+15</f>
        <v>30</v>
      </c>
      <c r="K15" s="188" t="s">
        <v>218</v>
      </c>
      <c r="L15" s="189" t="s">
        <v>222</v>
      </c>
      <c r="M15" s="46" t="s">
        <v>224</v>
      </c>
    </row>
    <row r="16" spans="2:31" ht="45" customHeight="1" thickBot="1" x14ac:dyDescent="0.4">
      <c r="C16" s="315"/>
      <c r="D16" s="192" t="s">
        <v>228</v>
      </c>
      <c r="E16" s="118" t="s">
        <v>64</v>
      </c>
      <c r="F16" s="198" t="s">
        <v>229</v>
      </c>
      <c r="G16" s="195" t="s">
        <v>146</v>
      </c>
      <c r="H16" s="194" t="s">
        <v>120</v>
      </c>
      <c r="I16" s="195" t="s">
        <v>208</v>
      </c>
      <c r="J16" s="195">
        <v>30</v>
      </c>
      <c r="K16" s="188">
        <v>2586</v>
      </c>
      <c r="L16" s="189" t="s">
        <v>222</v>
      </c>
    </row>
    <row r="17" spans="3:31" ht="57" customHeight="1" thickBot="1" x14ac:dyDescent="0.4">
      <c r="C17" s="315"/>
      <c r="D17" s="192" t="s">
        <v>240</v>
      </c>
      <c r="E17" s="196" t="s">
        <v>244</v>
      </c>
      <c r="F17" s="197" t="s">
        <v>245</v>
      </c>
      <c r="G17" s="195" t="s">
        <v>146</v>
      </c>
      <c r="H17" s="194" t="s">
        <v>120</v>
      </c>
      <c r="I17" s="195" t="s">
        <v>204</v>
      </c>
      <c r="J17" s="195">
        <v>25</v>
      </c>
      <c r="K17" s="188">
        <v>1992</v>
      </c>
      <c r="L17" s="189" t="s">
        <v>222</v>
      </c>
    </row>
    <row r="18" spans="3:31" s="169" customFormat="1" ht="45" customHeight="1" thickBot="1" x14ac:dyDescent="0.4">
      <c r="C18" s="315"/>
      <c r="D18" s="214" t="s">
        <v>237</v>
      </c>
      <c r="E18" s="215" t="s">
        <v>43</v>
      </c>
      <c r="F18" s="216" t="s">
        <v>256</v>
      </c>
      <c r="G18" s="217" t="s">
        <v>146</v>
      </c>
      <c r="H18" s="218" t="s">
        <v>120</v>
      </c>
      <c r="I18" s="217" t="s">
        <v>191</v>
      </c>
      <c r="J18" s="217">
        <v>25</v>
      </c>
      <c r="K18" s="219">
        <v>3319</v>
      </c>
      <c r="L18" s="220" t="s">
        <v>221</v>
      </c>
    </row>
    <row r="19" spans="3:31" ht="45" customHeight="1" thickBot="1" x14ac:dyDescent="0.4">
      <c r="C19" s="315"/>
      <c r="D19" s="192"/>
      <c r="E19" s="196"/>
      <c r="F19" s="196"/>
      <c r="G19" s="195" t="s">
        <v>146</v>
      </c>
      <c r="H19" s="194" t="s">
        <v>120</v>
      </c>
      <c r="I19" s="195" t="s">
        <v>182</v>
      </c>
      <c r="J19" s="195">
        <v>39</v>
      </c>
      <c r="K19" s="188">
        <v>6163</v>
      </c>
      <c r="L19" s="189" t="s">
        <v>221</v>
      </c>
    </row>
    <row r="20" spans="3:31" ht="45" customHeight="1" thickBot="1" x14ac:dyDescent="0.4">
      <c r="C20" s="315"/>
      <c r="D20" s="192"/>
      <c r="E20" s="196"/>
      <c r="F20" s="196"/>
      <c r="G20" s="195" t="s">
        <v>146</v>
      </c>
      <c r="H20" s="194" t="s">
        <v>120</v>
      </c>
      <c r="I20" s="195" t="s">
        <v>213</v>
      </c>
      <c r="J20" s="195">
        <v>16</v>
      </c>
      <c r="K20" s="188">
        <v>992</v>
      </c>
      <c r="L20" s="189" t="s">
        <v>221</v>
      </c>
    </row>
    <row r="21" spans="3:31" ht="45" customHeight="1" thickBot="1" x14ac:dyDescent="0.45">
      <c r="C21" s="317" t="s">
        <v>27</v>
      </c>
      <c r="D21" s="317"/>
      <c r="E21" s="317"/>
      <c r="F21" s="317"/>
      <c r="G21" s="317"/>
      <c r="H21" s="317"/>
      <c r="I21" s="317"/>
      <c r="J21" s="317"/>
      <c r="K21" s="188"/>
      <c r="L21" s="189"/>
      <c r="W21" s="37"/>
      <c r="X21" s="37"/>
      <c r="Y21" s="37"/>
      <c r="Z21" s="37"/>
      <c r="AA21" s="37"/>
      <c r="AB21" s="37"/>
      <c r="AC21" s="37"/>
      <c r="AD21" s="37"/>
      <c r="AE21" s="37"/>
    </row>
    <row r="22" spans="3:31" ht="45" customHeight="1" thickBot="1" x14ac:dyDescent="0.45">
      <c r="C22" s="316" t="s">
        <v>27</v>
      </c>
      <c r="D22" s="192"/>
      <c r="E22" s="197"/>
      <c r="F22" s="196"/>
      <c r="G22" s="195" t="s">
        <v>146</v>
      </c>
      <c r="H22" s="194" t="s">
        <v>121</v>
      </c>
      <c r="I22" s="193" t="s">
        <v>211</v>
      </c>
      <c r="J22" s="195">
        <v>40</v>
      </c>
      <c r="K22" s="188">
        <v>868</v>
      </c>
      <c r="L22" s="189" t="s">
        <v>222</v>
      </c>
      <c r="W22" s="37"/>
      <c r="X22" s="37"/>
      <c r="Y22" s="37"/>
      <c r="Z22" s="37"/>
      <c r="AA22" s="37"/>
      <c r="AB22" s="37"/>
      <c r="AC22" s="37"/>
      <c r="AD22" s="37"/>
      <c r="AE22" s="37"/>
    </row>
    <row r="23" spans="3:31" ht="45" customHeight="1" thickBot="1" x14ac:dyDescent="0.45">
      <c r="C23" s="316"/>
      <c r="D23" s="111"/>
      <c r="E23" s="118"/>
      <c r="F23" s="198"/>
      <c r="G23" s="195" t="s">
        <v>146</v>
      </c>
      <c r="H23" s="194" t="s">
        <v>121</v>
      </c>
      <c r="I23" s="195" t="s">
        <v>220</v>
      </c>
      <c r="J23" s="195">
        <v>30</v>
      </c>
      <c r="K23" s="188">
        <v>6163</v>
      </c>
      <c r="L23" s="189" t="s">
        <v>222</v>
      </c>
      <c r="W23" s="37"/>
      <c r="X23" s="37"/>
      <c r="Y23" s="37"/>
      <c r="Z23" s="37"/>
      <c r="AA23" s="37"/>
      <c r="AB23" s="37"/>
      <c r="AC23" s="37"/>
      <c r="AD23" s="37"/>
      <c r="AE23" s="37"/>
    </row>
    <row r="24" spans="3:31" ht="45" customHeight="1" thickBot="1" x14ac:dyDescent="0.45">
      <c r="C24" s="316"/>
      <c r="D24" s="192"/>
      <c r="E24" s="197"/>
      <c r="F24" s="196"/>
      <c r="G24" s="195" t="s">
        <v>34</v>
      </c>
      <c r="H24" s="194" t="s">
        <v>121</v>
      </c>
      <c r="I24" s="195" t="s">
        <v>215</v>
      </c>
      <c r="J24" s="195">
        <v>33</v>
      </c>
      <c r="K24" s="188" t="s">
        <v>218</v>
      </c>
      <c r="L24" s="189" t="s">
        <v>222</v>
      </c>
      <c r="W24" s="37"/>
      <c r="X24" s="37"/>
      <c r="Y24" s="37"/>
      <c r="Z24" s="37"/>
      <c r="AA24" s="37"/>
      <c r="AB24" s="37"/>
      <c r="AC24" s="37"/>
      <c r="AD24" s="37"/>
      <c r="AE24" s="37"/>
    </row>
    <row r="25" spans="3:31" ht="55.2" customHeight="1" thickBot="1" x14ac:dyDescent="0.45">
      <c r="C25" s="316"/>
      <c r="D25" s="111" t="s">
        <v>246</v>
      </c>
      <c r="E25" s="198" t="s">
        <v>136</v>
      </c>
      <c r="F25" s="198" t="s">
        <v>16</v>
      </c>
      <c r="G25" s="195" t="s">
        <v>146</v>
      </c>
      <c r="H25" s="194" t="s">
        <v>120</v>
      </c>
      <c r="I25" s="195" t="s">
        <v>210</v>
      </c>
      <c r="J25" s="195">
        <f>7+12+2+8+3</f>
        <v>32</v>
      </c>
      <c r="K25" s="188">
        <v>1326</v>
      </c>
      <c r="L25" s="189" t="s">
        <v>222</v>
      </c>
      <c r="W25" s="37"/>
      <c r="X25" s="37"/>
      <c r="Y25" s="37"/>
      <c r="Z25" s="37"/>
      <c r="AA25" s="37"/>
      <c r="AB25" s="37"/>
      <c r="AC25" s="37"/>
      <c r="AD25" s="37"/>
      <c r="AE25" s="37"/>
    </row>
    <row r="26" spans="3:31" ht="45" customHeight="1" thickBot="1" x14ac:dyDescent="0.45">
      <c r="C26" s="316"/>
      <c r="D26" s="192" t="s">
        <v>227</v>
      </c>
      <c r="E26" s="197" t="s">
        <v>52</v>
      </c>
      <c r="F26" s="196" t="s">
        <v>42</v>
      </c>
      <c r="G26" s="195" t="s">
        <v>146</v>
      </c>
      <c r="H26" s="194" t="s">
        <v>120</v>
      </c>
      <c r="I26" s="210" t="s">
        <v>211</v>
      </c>
      <c r="J26" s="195">
        <v>40</v>
      </c>
      <c r="K26" s="188">
        <v>868</v>
      </c>
      <c r="L26" s="189" t="s">
        <v>222</v>
      </c>
      <c r="W26" s="37"/>
      <c r="X26" s="37"/>
      <c r="Y26" s="37"/>
      <c r="Z26" s="37"/>
      <c r="AA26" s="37"/>
      <c r="AB26" s="37"/>
      <c r="AC26" s="37"/>
      <c r="AD26" s="37"/>
      <c r="AE26" s="37"/>
    </row>
    <row r="27" spans="3:31" s="169" customFormat="1" ht="56.4" customHeight="1" thickBot="1" x14ac:dyDescent="0.45">
      <c r="C27" s="316"/>
      <c r="D27" s="214" t="s">
        <v>252</v>
      </c>
      <c r="E27" s="215" t="s">
        <v>253</v>
      </c>
      <c r="F27" s="216" t="s">
        <v>254</v>
      </c>
      <c r="G27" s="217" t="s">
        <v>146</v>
      </c>
      <c r="H27" s="218" t="s">
        <v>120</v>
      </c>
      <c r="I27" s="217" t="s">
        <v>183</v>
      </c>
      <c r="J27" s="217">
        <v>40</v>
      </c>
      <c r="K27" s="219">
        <v>3260</v>
      </c>
      <c r="L27" s="220" t="s">
        <v>221</v>
      </c>
      <c r="W27" s="177"/>
      <c r="X27" s="177"/>
      <c r="Y27" s="177"/>
      <c r="Z27" s="177"/>
      <c r="AA27" s="177"/>
      <c r="AB27" s="177"/>
      <c r="AC27" s="177"/>
      <c r="AD27" s="177"/>
      <c r="AE27" s="177"/>
    </row>
    <row r="28" spans="3:31" ht="56.4" customHeight="1" thickBot="1" x14ac:dyDescent="0.45">
      <c r="C28" s="316"/>
      <c r="D28" s="192" t="s">
        <v>230</v>
      </c>
      <c r="E28" s="196" t="s">
        <v>231</v>
      </c>
      <c r="F28" s="196" t="s">
        <v>31</v>
      </c>
      <c r="G28" s="195" t="s">
        <v>146</v>
      </c>
      <c r="H28" s="194" t="s">
        <v>120</v>
      </c>
      <c r="I28" s="195" t="s">
        <v>212</v>
      </c>
      <c r="J28" s="195">
        <v>28</v>
      </c>
      <c r="K28" s="188">
        <v>4275</v>
      </c>
      <c r="L28" s="189" t="s">
        <v>221</v>
      </c>
      <c r="W28" s="37"/>
      <c r="X28" s="37"/>
      <c r="Y28" s="37"/>
      <c r="Z28" s="37"/>
      <c r="AA28" s="37"/>
      <c r="AB28" s="37"/>
      <c r="AC28" s="37"/>
      <c r="AD28" s="37"/>
      <c r="AE28" s="37"/>
    </row>
    <row r="29" spans="3:31" ht="56.4" customHeight="1" thickBot="1" x14ac:dyDescent="0.45">
      <c r="C29" s="316"/>
      <c r="D29" s="192" t="s">
        <v>232</v>
      </c>
      <c r="E29" s="196" t="s">
        <v>233</v>
      </c>
      <c r="F29" s="197" t="s">
        <v>170</v>
      </c>
      <c r="G29" s="195" t="s">
        <v>146</v>
      </c>
      <c r="H29" s="194" t="s">
        <v>120</v>
      </c>
      <c r="I29" s="195" t="s">
        <v>207</v>
      </c>
      <c r="J29" s="195">
        <v>28</v>
      </c>
      <c r="K29" s="188">
        <v>4800</v>
      </c>
      <c r="L29" s="189" t="s">
        <v>221</v>
      </c>
      <c r="W29" s="37"/>
      <c r="X29" s="37"/>
      <c r="Y29" s="37"/>
      <c r="Z29" s="37"/>
      <c r="AA29" s="37"/>
      <c r="AB29" s="37"/>
      <c r="AC29" s="37"/>
      <c r="AD29" s="37"/>
      <c r="AE29" s="37"/>
    </row>
    <row r="30" spans="3:31" ht="45" customHeight="1" thickBot="1" x14ac:dyDescent="0.45">
      <c r="C30" s="316"/>
      <c r="D30" s="192" t="s">
        <v>230</v>
      </c>
      <c r="E30" s="196" t="s">
        <v>234</v>
      </c>
      <c r="F30" s="197" t="s">
        <v>235</v>
      </c>
      <c r="G30" s="195" t="s">
        <v>146</v>
      </c>
      <c r="H30" s="194" t="s">
        <v>120</v>
      </c>
      <c r="I30" s="195" t="s">
        <v>188</v>
      </c>
      <c r="J30" s="195">
        <f>10+15</f>
        <v>25</v>
      </c>
      <c r="K30" s="188">
        <v>4141</v>
      </c>
      <c r="L30" s="189" t="s">
        <v>222</v>
      </c>
      <c r="W30" s="37"/>
      <c r="X30" s="37"/>
      <c r="Y30" s="37"/>
      <c r="Z30" s="37"/>
      <c r="AA30" s="37"/>
      <c r="AB30" s="37"/>
      <c r="AC30" s="37"/>
      <c r="AD30" s="37"/>
      <c r="AE30" s="37"/>
    </row>
    <row r="31" spans="3:31" s="169" customFormat="1" ht="45" customHeight="1" thickBot="1" x14ac:dyDescent="0.45">
      <c r="C31" s="316"/>
      <c r="D31" s="214" t="s">
        <v>240</v>
      </c>
      <c r="E31" s="215" t="s">
        <v>241</v>
      </c>
      <c r="F31" s="216" t="s">
        <v>242</v>
      </c>
      <c r="G31" s="217" t="s">
        <v>146</v>
      </c>
      <c r="H31" s="218" t="s">
        <v>120</v>
      </c>
      <c r="I31" s="221" t="s">
        <v>189</v>
      </c>
      <c r="J31" s="217" t="s">
        <v>205</v>
      </c>
      <c r="K31" s="219">
        <v>758</v>
      </c>
      <c r="L31" s="220" t="s">
        <v>222</v>
      </c>
      <c r="W31" s="177"/>
      <c r="X31" s="177"/>
      <c r="Y31" s="177"/>
      <c r="Z31" s="177"/>
      <c r="AA31" s="177"/>
      <c r="AB31" s="177"/>
      <c r="AC31" s="177"/>
      <c r="AD31" s="177"/>
      <c r="AE31" s="177"/>
    </row>
    <row r="32" spans="3:31" ht="45" customHeight="1" thickBot="1" x14ac:dyDescent="0.45">
      <c r="C32" s="316"/>
      <c r="D32" s="192"/>
      <c r="E32" s="196"/>
      <c r="F32" s="197"/>
      <c r="G32" s="195" t="s">
        <v>34</v>
      </c>
      <c r="H32" s="194" t="s">
        <v>120</v>
      </c>
      <c r="I32" s="193" t="s">
        <v>191</v>
      </c>
      <c r="J32" s="195" t="s">
        <v>205</v>
      </c>
      <c r="K32" s="188">
        <v>3770</v>
      </c>
      <c r="L32" s="189" t="s">
        <v>222</v>
      </c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ht="45" customHeight="1" thickBot="1" x14ac:dyDescent="0.45">
      <c r="C33" s="316"/>
      <c r="D33" s="196"/>
      <c r="E33" s="192"/>
      <c r="F33" s="196"/>
      <c r="G33" s="195" t="s">
        <v>34</v>
      </c>
      <c r="H33" s="194" t="s">
        <v>120</v>
      </c>
      <c r="I33" s="195" t="s">
        <v>213</v>
      </c>
      <c r="J33" s="195">
        <v>33</v>
      </c>
      <c r="K33" s="188">
        <v>5820</v>
      </c>
      <c r="L33" s="189" t="s">
        <v>222</v>
      </c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ht="45" customHeight="1" thickBot="1" x14ac:dyDescent="0.4">
      <c r="C34" s="317" t="s">
        <v>50</v>
      </c>
      <c r="D34" s="317"/>
      <c r="E34" s="317"/>
      <c r="F34" s="317"/>
      <c r="G34" s="317"/>
      <c r="H34" s="317"/>
      <c r="I34" s="317"/>
      <c r="J34" s="317"/>
      <c r="K34" s="188"/>
      <c r="L34" s="189"/>
    </row>
    <row r="35" spans="1:31" ht="45" customHeight="1" thickBot="1" x14ac:dyDescent="0.4">
      <c r="C35" s="315" t="s">
        <v>50</v>
      </c>
      <c r="D35" s="192"/>
      <c r="E35" s="197"/>
      <c r="F35" s="196"/>
      <c r="G35" s="195" t="s">
        <v>146</v>
      </c>
      <c r="H35" s="194" t="s">
        <v>206</v>
      </c>
      <c r="I35" s="195" t="s">
        <v>211</v>
      </c>
      <c r="J35" s="195">
        <f>10+2</f>
        <v>12</v>
      </c>
      <c r="K35" s="188">
        <v>3260</v>
      </c>
      <c r="L35" s="189" t="s">
        <v>222</v>
      </c>
    </row>
    <row r="36" spans="1:31" ht="45" customHeight="1" thickBot="1" x14ac:dyDescent="0.4">
      <c r="C36" s="315"/>
      <c r="D36" s="192"/>
      <c r="E36" s="196"/>
      <c r="F36" s="197"/>
      <c r="G36" s="195" t="s">
        <v>146</v>
      </c>
      <c r="H36" s="194" t="s">
        <v>206</v>
      </c>
      <c r="I36" s="195" t="s">
        <v>210</v>
      </c>
      <c r="J36" s="195">
        <f>15+7+15</f>
        <v>37</v>
      </c>
      <c r="K36" s="188">
        <v>6409</v>
      </c>
      <c r="L36" s="189" t="s">
        <v>222</v>
      </c>
    </row>
    <row r="37" spans="1:31" s="200" customFormat="1" ht="45" customHeight="1" thickBot="1" x14ac:dyDescent="0.4">
      <c r="C37" s="315"/>
      <c r="D37" s="201" t="s">
        <v>247</v>
      </c>
      <c r="E37" s="207" t="s">
        <v>248</v>
      </c>
      <c r="F37" s="202" t="s">
        <v>16</v>
      </c>
      <c r="G37" s="203"/>
      <c r="H37" s="204"/>
      <c r="I37" s="203"/>
      <c r="J37" s="203"/>
      <c r="K37" s="205">
        <v>3264</v>
      </c>
      <c r="L37" s="206" t="s">
        <v>222</v>
      </c>
    </row>
    <row r="38" spans="1:31" ht="45" customHeight="1" thickBot="1" x14ac:dyDescent="0.4">
      <c r="C38" s="315"/>
      <c r="D38" s="222" t="s">
        <v>249</v>
      </c>
      <c r="E38" s="222" t="s">
        <v>41</v>
      </c>
      <c r="F38" s="222" t="s">
        <v>42</v>
      </c>
      <c r="G38" s="222"/>
      <c r="H38" s="222"/>
      <c r="I38" s="222"/>
      <c r="J38" s="222"/>
      <c r="K38" s="188"/>
      <c r="L38" s="189"/>
    </row>
    <row r="39" spans="1:31" s="200" customFormat="1" ht="45" customHeight="1" thickBot="1" x14ac:dyDescent="0.4">
      <c r="C39" s="315"/>
      <c r="D39" s="201" t="s">
        <v>250</v>
      </c>
      <c r="E39" s="207" t="s">
        <v>251</v>
      </c>
      <c r="F39" s="207" t="s">
        <v>39</v>
      </c>
      <c r="G39" s="203"/>
      <c r="H39" s="204"/>
      <c r="I39" s="203"/>
      <c r="J39" s="203"/>
      <c r="K39" s="205">
        <v>5144</v>
      </c>
      <c r="L39" s="206" t="s">
        <v>222</v>
      </c>
    </row>
    <row r="40" spans="1:31" ht="45" customHeight="1" thickBot="1" x14ac:dyDescent="0.4">
      <c r="C40" s="315"/>
      <c r="D40" s="118" t="s">
        <v>243</v>
      </c>
      <c r="E40" s="196" t="s">
        <v>17</v>
      </c>
      <c r="F40" s="196" t="s">
        <v>229</v>
      </c>
      <c r="G40" s="195"/>
      <c r="H40" s="194"/>
      <c r="I40" s="195"/>
      <c r="J40" s="195"/>
      <c r="K40" s="188">
        <v>4141</v>
      </c>
      <c r="L40" s="189" t="s">
        <v>221</v>
      </c>
    </row>
    <row r="41" spans="1:31" ht="45" customHeight="1" thickBot="1" x14ac:dyDescent="0.4">
      <c r="C41" s="315"/>
      <c r="D41" s="192" t="s">
        <v>237</v>
      </c>
      <c r="E41" s="196" t="s">
        <v>142</v>
      </c>
      <c r="F41" s="197" t="s">
        <v>257</v>
      </c>
      <c r="G41" s="195"/>
      <c r="H41" s="194"/>
      <c r="I41" s="195"/>
      <c r="J41" s="195"/>
      <c r="K41" s="188" t="s">
        <v>218</v>
      </c>
      <c r="L41" s="189" t="s">
        <v>222</v>
      </c>
    </row>
    <row r="42" spans="1:31" ht="45" customHeight="1" thickBot="1" x14ac:dyDescent="0.4">
      <c r="C42" s="315"/>
      <c r="D42" s="192" t="s">
        <v>237</v>
      </c>
      <c r="E42" s="196" t="s">
        <v>238</v>
      </c>
      <c r="F42" s="196" t="s">
        <v>239</v>
      </c>
      <c r="G42" s="195"/>
      <c r="H42" s="194"/>
      <c r="I42" s="195"/>
      <c r="J42" s="195"/>
      <c r="K42" s="188">
        <v>4666</v>
      </c>
      <c r="L42" s="189" t="s">
        <v>222</v>
      </c>
    </row>
    <row r="43" spans="1:31" ht="45" customHeight="1" thickBot="1" x14ac:dyDescent="0.4">
      <c r="C43" s="315"/>
      <c r="D43" s="192"/>
      <c r="E43" s="196"/>
      <c r="F43" s="197"/>
      <c r="G43" s="195" t="s">
        <v>146</v>
      </c>
      <c r="H43" s="194" t="s">
        <v>155</v>
      </c>
      <c r="I43" s="195"/>
      <c r="J43" s="193" t="s">
        <v>205</v>
      </c>
      <c r="K43" s="188">
        <v>5793</v>
      </c>
      <c r="L43" s="189" t="s">
        <v>222</v>
      </c>
    </row>
    <row r="44" spans="1:31" ht="45" customHeight="1" thickBot="1" x14ac:dyDescent="0.4">
      <c r="C44" s="315"/>
      <c r="D44" s="222"/>
      <c r="E44" s="222"/>
      <c r="F44" s="222"/>
      <c r="G44" s="222"/>
      <c r="H44" s="222"/>
      <c r="I44" s="222"/>
      <c r="J44" s="222"/>
      <c r="K44" s="188"/>
      <c r="L44" s="189"/>
    </row>
    <row r="45" spans="1:31" ht="45" customHeight="1" thickBot="1" x14ac:dyDescent="0.4">
      <c r="C45" s="315"/>
      <c r="D45" s="192"/>
      <c r="E45" s="198"/>
      <c r="F45" s="196"/>
      <c r="G45" s="195" t="s">
        <v>201</v>
      </c>
      <c r="H45" s="194" t="s">
        <v>121</v>
      </c>
      <c r="I45" s="195" t="s">
        <v>203</v>
      </c>
      <c r="J45" s="195">
        <v>50</v>
      </c>
      <c r="K45" s="188">
        <v>1992</v>
      </c>
      <c r="L45" s="189" t="s">
        <v>222</v>
      </c>
    </row>
    <row r="46" spans="1:31" ht="45" customHeight="1" thickBot="1" x14ac:dyDescent="0.4">
      <c r="C46" s="315"/>
      <c r="D46" s="192"/>
      <c r="E46" s="196"/>
      <c r="F46" s="196"/>
      <c r="G46" s="195" t="s">
        <v>146</v>
      </c>
      <c r="H46" s="194" t="s">
        <v>121</v>
      </c>
      <c r="I46" s="195" t="s">
        <v>204</v>
      </c>
      <c r="J46" s="199" t="s">
        <v>205</v>
      </c>
      <c r="K46" s="188">
        <v>3319</v>
      </c>
      <c r="L46" s="189" t="s">
        <v>221</v>
      </c>
    </row>
    <row r="47" spans="1:31" ht="45" customHeight="1" thickBot="1" x14ac:dyDescent="0.4">
      <c r="C47" s="315"/>
      <c r="D47" s="192"/>
      <c r="E47" s="196"/>
      <c r="F47" s="197"/>
      <c r="G47" s="195" t="s">
        <v>146</v>
      </c>
      <c r="H47" s="194" t="s">
        <v>121</v>
      </c>
      <c r="I47" s="195" t="s">
        <v>216</v>
      </c>
      <c r="J47" s="193" t="s">
        <v>205</v>
      </c>
      <c r="K47" s="188">
        <v>758</v>
      </c>
      <c r="L47" s="189" t="s">
        <v>222</v>
      </c>
    </row>
    <row r="48" spans="1:31" ht="45" customHeight="1" thickBot="1" x14ac:dyDescent="0.45">
      <c r="A48" s="33"/>
      <c r="C48" s="315"/>
      <c r="D48" s="192"/>
      <c r="E48" s="196"/>
      <c r="F48" s="196"/>
      <c r="G48" s="195" t="s">
        <v>146</v>
      </c>
      <c r="H48" s="194" t="s">
        <v>121</v>
      </c>
      <c r="I48" s="195" t="s">
        <v>214</v>
      </c>
      <c r="J48" s="210">
        <v>33</v>
      </c>
      <c r="K48" s="188">
        <v>3259</v>
      </c>
      <c r="L48" s="189" t="s">
        <v>222</v>
      </c>
      <c r="W48" s="37"/>
      <c r="X48" s="37"/>
      <c r="Y48" s="37"/>
      <c r="Z48" s="37"/>
      <c r="AA48" s="37"/>
      <c r="AB48" s="37"/>
      <c r="AC48" s="37"/>
      <c r="AD48" s="37"/>
      <c r="AE48" s="37"/>
    </row>
    <row r="49" spans="3:10" ht="33.6" customHeight="1" x14ac:dyDescent="0.35">
      <c r="C49" s="44"/>
      <c r="D49" s="179"/>
      <c r="E49" s="180"/>
      <c r="F49" s="181"/>
      <c r="G49" s="182"/>
      <c r="H49" s="183"/>
      <c r="I49" s="182"/>
      <c r="J49" s="187"/>
    </row>
    <row r="50" spans="3:10" ht="33.6" customHeight="1" x14ac:dyDescent="0.35">
      <c r="C50" s="44"/>
      <c r="D50" s="179"/>
      <c r="E50" s="180"/>
      <c r="F50" s="181"/>
      <c r="G50" s="182"/>
      <c r="H50" s="183"/>
      <c r="I50" s="182"/>
      <c r="J50" s="187"/>
    </row>
    <row r="51" spans="3:10" ht="33.6" customHeight="1" x14ac:dyDescent="0.35">
      <c r="C51" s="291" t="s">
        <v>69</v>
      </c>
      <c r="D51" s="291"/>
      <c r="E51" s="291" t="s">
        <v>70</v>
      </c>
      <c r="F51" s="291"/>
      <c r="H51" s="292" t="s">
        <v>71</v>
      </c>
      <c r="I51" s="292"/>
      <c r="J51" s="292"/>
    </row>
    <row r="52" spans="3:10" ht="33.6" customHeight="1" x14ac:dyDescent="0.35">
      <c r="C52" s="291" t="s">
        <v>72</v>
      </c>
      <c r="D52" s="291"/>
      <c r="E52" s="291" t="s">
        <v>39</v>
      </c>
      <c r="F52" s="291"/>
      <c r="H52" s="291" t="s">
        <v>14</v>
      </c>
      <c r="I52" s="291"/>
      <c r="J52" s="291"/>
    </row>
    <row r="53" spans="3:10" ht="33.6" customHeight="1" x14ac:dyDescent="0.35">
      <c r="C53" s="291" t="s">
        <v>73</v>
      </c>
      <c r="D53" s="291"/>
      <c r="E53" s="291" t="s">
        <v>74</v>
      </c>
      <c r="F53" s="291"/>
      <c r="H53" s="291" t="s">
        <v>75</v>
      </c>
      <c r="I53" s="291"/>
      <c r="J53" s="291"/>
    </row>
    <row r="54" spans="3:10" ht="33.6" customHeight="1" x14ac:dyDescent="0.35">
      <c r="C54" s="291" t="s">
        <v>76</v>
      </c>
      <c r="D54" s="291"/>
      <c r="E54" s="291" t="s">
        <v>76</v>
      </c>
      <c r="F54" s="291"/>
      <c r="H54" s="291" t="s">
        <v>76</v>
      </c>
      <c r="I54" s="291"/>
      <c r="J54" s="291"/>
    </row>
    <row r="55" spans="3:10" ht="33.6" customHeight="1" x14ac:dyDescent="0.35">
      <c r="C55" s="290" t="s">
        <v>77</v>
      </c>
      <c r="D55" s="290"/>
      <c r="E55" s="290" t="s">
        <v>77</v>
      </c>
      <c r="F55" s="290"/>
      <c r="G55" s="186"/>
      <c r="H55" s="291" t="s">
        <v>77</v>
      </c>
      <c r="I55" s="291"/>
      <c r="J55" s="291"/>
    </row>
  </sheetData>
  <mergeCells count="24">
    <mergeCell ref="C55:D55"/>
    <mergeCell ref="E55:F55"/>
    <mergeCell ref="H55:J55"/>
    <mergeCell ref="C53:D53"/>
    <mergeCell ref="E53:F53"/>
    <mergeCell ref="H53:J53"/>
    <mergeCell ref="C54:D54"/>
    <mergeCell ref="E54:F54"/>
    <mergeCell ref="H54:J54"/>
    <mergeCell ref="C34:J34"/>
    <mergeCell ref="C51:D51"/>
    <mergeCell ref="E51:F51"/>
    <mergeCell ref="H51:J51"/>
    <mergeCell ref="C52:D52"/>
    <mergeCell ref="E52:F52"/>
    <mergeCell ref="H52:J52"/>
    <mergeCell ref="C35:C48"/>
    <mergeCell ref="C3:J4"/>
    <mergeCell ref="C5:J6"/>
    <mergeCell ref="C7:J7"/>
    <mergeCell ref="C10:C20"/>
    <mergeCell ref="C22:C33"/>
    <mergeCell ref="C21:J21"/>
    <mergeCell ref="C9:J9"/>
  </mergeCells>
  <conditionalFormatting sqref="E1:E1048576">
    <cfRule type="duplicateValues" dxfId="26" priority="1"/>
  </conditionalFormatting>
  <printOptions horizontalCentered="1"/>
  <pageMargins left="0.17" right="0.25" top="0.31" bottom="0.24" header="0.24" footer="0.24"/>
  <pageSetup paperSize="9" scale="24" orientation="landscape" horizontalDpi="4294967295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E55"/>
  <sheetViews>
    <sheetView showGridLines="0" topLeftCell="B28" zoomScale="55" zoomScaleNormal="55" zoomScaleSheetLayoutView="96" workbookViewId="0">
      <selection activeCell="E36" sqref="E36"/>
    </sheetView>
  </sheetViews>
  <sheetFormatPr defaultColWidth="10.21875" defaultRowHeight="18" x14ac:dyDescent="0.35"/>
  <cols>
    <col min="1" max="1" width="7" style="34" hidden="1" customWidth="1"/>
    <col min="2" max="2" width="7" style="34" customWidth="1"/>
    <col min="3" max="3" width="13.5546875" style="34" customWidth="1"/>
    <col min="4" max="4" width="91" style="45" customWidth="1"/>
    <col min="5" max="5" width="128.77734375" style="66" bestFit="1" customWidth="1"/>
    <col min="6" max="6" width="51.44140625" style="66" customWidth="1"/>
    <col min="7" max="7" width="21.6640625" style="208" hidden="1" customWidth="1"/>
    <col min="8" max="8" width="51.33203125" style="208" customWidth="1"/>
    <col min="9" max="9" width="33.77734375" style="208" bestFit="1" customWidth="1"/>
    <col min="10" max="10" width="15.33203125" style="208" bestFit="1" customWidth="1"/>
    <col min="11" max="11" width="13.21875" style="184" hidden="1" customWidth="1"/>
    <col min="12" max="12" width="36.21875" style="34" hidden="1" customWidth="1"/>
    <col min="13" max="13" width="17.5546875" style="34" bestFit="1" customWidth="1"/>
    <col min="14" max="16384" width="10.21875" style="34"/>
  </cols>
  <sheetData>
    <row r="2" spans="2:31" ht="18.600000000000001" thickBot="1" x14ac:dyDescent="0.4">
      <c r="B2" s="119"/>
    </row>
    <row r="3" spans="2:31" ht="18.75" customHeight="1" thickBot="1" x14ac:dyDescent="0.4">
      <c r="C3" s="313" t="s">
        <v>107</v>
      </c>
      <c r="D3" s="313"/>
      <c r="E3" s="313"/>
      <c r="F3" s="313"/>
      <c r="G3" s="313"/>
      <c r="H3" s="313"/>
      <c r="I3" s="313"/>
      <c r="J3" s="313"/>
      <c r="K3" s="188"/>
      <c r="L3" s="189"/>
    </row>
    <row r="4" spans="2:31" ht="19.5" customHeight="1" thickBot="1" x14ac:dyDescent="0.4">
      <c r="C4" s="313"/>
      <c r="D4" s="313"/>
      <c r="E4" s="313"/>
      <c r="F4" s="313"/>
      <c r="G4" s="313"/>
      <c r="H4" s="313"/>
      <c r="I4" s="313"/>
      <c r="J4" s="313"/>
      <c r="K4" s="188"/>
      <c r="L4" s="189"/>
    </row>
    <row r="5" spans="2:31" ht="18.75" customHeight="1" thickBot="1" x14ac:dyDescent="0.4">
      <c r="C5" s="313" t="s">
        <v>0</v>
      </c>
      <c r="D5" s="313"/>
      <c r="E5" s="313"/>
      <c r="F5" s="313"/>
      <c r="G5" s="313"/>
      <c r="H5" s="313"/>
      <c r="I5" s="313"/>
      <c r="J5" s="313"/>
      <c r="K5" s="188"/>
      <c r="L5" s="189"/>
    </row>
    <row r="6" spans="2:31" ht="19.5" customHeight="1" thickBot="1" x14ac:dyDescent="0.4">
      <c r="C6" s="313"/>
      <c r="D6" s="313"/>
      <c r="E6" s="313"/>
      <c r="F6" s="313"/>
      <c r="G6" s="313"/>
      <c r="H6" s="313"/>
      <c r="I6" s="313"/>
      <c r="J6" s="313"/>
      <c r="K6" s="188"/>
      <c r="L6" s="189"/>
    </row>
    <row r="7" spans="2:31" ht="25.05" customHeight="1" thickBot="1" x14ac:dyDescent="0.4">
      <c r="C7" s="314" t="s">
        <v>202</v>
      </c>
      <c r="D7" s="314"/>
      <c r="E7" s="314"/>
      <c r="F7" s="314"/>
      <c r="G7" s="314"/>
      <c r="H7" s="314"/>
      <c r="I7" s="314"/>
      <c r="J7" s="314"/>
      <c r="K7" s="188"/>
      <c r="L7" s="189"/>
    </row>
    <row r="8" spans="2:31" s="178" customFormat="1" ht="46.05" customHeight="1" thickBot="1" x14ac:dyDescent="0.45">
      <c r="C8" s="190" t="s">
        <v>2</v>
      </c>
      <c r="D8" s="190" t="s">
        <v>3</v>
      </c>
      <c r="E8" s="190" t="s">
        <v>4</v>
      </c>
      <c r="F8" s="190" t="s">
        <v>5</v>
      </c>
      <c r="G8" s="190" t="s">
        <v>6</v>
      </c>
      <c r="H8" s="190" t="s">
        <v>7</v>
      </c>
      <c r="I8" s="190" t="s">
        <v>8</v>
      </c>
      <c r="J8" s="190" t="s">
        <v>9</v>
      </c>
      <c r="K8" s="190" t="s">
        <v>219</v>
      </c>
      <c r="L8" s="191" t="s">
        <v>223</v>
      </c>
    </row>
    <row r="9" spans="2:31" ht="40.049999999999997" customHeight="1" thickBot="1" x14ac:dyDescent="0.45">
      <c r="C9" s="317" t="s">
        <v>10</v>
      </c>
      <c r="D9" s="317"/>
      <c r="E9" s="317"/>
      <c r="F9" s="317"/>
      <c r="G9" s="317"/>
      <c r="H9" s="317"/>
      <c r="I9" s="317"/>
      <c r="J9" s="317"/>
      <c r="K9" s="188"/>
      <c r="L9" s="189"/>
      <c r="W9" s="37"/>
      <c r="X9" s="37"/>
      <c r="Y9" s="37"/>
      <c r="Z9" s="37"/>
      <c r="AA9" s="37"/>
      <c r="AB9" s="37"/>
      <c r="AC9" s="37"/>
      <c r="AD9" s="37"/>
      <c r="AE9" s="37"/>
    </row>
    <row r="10" spans="2:31" s="234" customFormat="1" ht="45" customHeight="1" thickBot="1" x14ac:dyDescent="0.45">
      <c r="C10" s="315" t="s">
        <v>10</v>
      </c>
      <c r="D10" s="235" t="s">
        <v>309</v>
      </c>
      <c r="E10" s="235" t="s">
        <v>200</v>
      </c>
      <c r="F10" s="235" t="s">
        <v>190</v>
      </c>
      <c r="G10" s="236" t="s">
        <v>146</v>
      </c>
      <c r="H10" s="237" t="s">
        <v>121</v>
      </c>
      <c r="I10" s="238"/>
      <c r="J10" s="236"/>
      <c r="K10" s="239">
        <v>4141</v>
      </c>
      <c r="L10" s="240" t="s">
        <v>221</v>
      </c>
      <c r="W10" s="241"/>
      <c r="X10" s="241"/>
      <c r="Y10" s="241"/>
      <c r="Z10" s="241"/>
      <c r="AA10" s="241"/>
      <c r="AB10" s="241"/>
      <c r="AC10" s="241"/>
      <c r="AD10" s="241"/>
      <c r="AE10" s="241"/>
    </row>
    <row r="11" spans="2:31" ht="45" customHeight="1" thickBot="1" x14ac:dyDescent="0.45">
      <c r="C11" s="315"/>
      <c r="D11" s="192" t="s">
        <v>300</v>
      </c>
      <c r="E11" s="192" t="s">
        <v>303</v>
      </c>
      <c r="F11" s="201"/>
      <c r="G11" s="210"/>
      <c r="H11" s="194" t="s">
        <v>121</v>
      </c>
      <c r="I11" s="195"/>
      <c r="J11" s="210"/>
      <c r="K11" s="188"/>
      <c r="L11" s="189"/>
      <c r="W11" s="37"/>
      <c r="X11" s="37"/>
      <c r="Y11" s="37"/>
      <c r="Z11" s="37"/>
      <c r="AA11" s="37"/>
      <c r="AB11" s="37"/>
      <c r="AC11" s="37"/>
      <c r="AD11" s="37"/>
      <c r="AE11" s="37"/>
    </row>
    <row r="12" spans="2:31" s="234" customFormat="1" ht="45" customHeight="1" thickBot="1" x14ac:dyDescent="0.45">
      <c r="C12" s="315"/>
      <c r="D12" s="235" t="s">
        <v>310</v>
      </c>
      <c r="E12" s="243" t="s">
        <v>286</v>
      </c>
      <c r="F12" s="243" t="s">
        <v>287</v>
      </c>
      <c r="G12" s="238" t="s">
        <v>146</v>
      </c>
      <c r="H12" s="237" t="s">
        <v>121</v>
      </c>
      <c r="I12" s="238"/>
      <c r="J12" s="236"/>
      <c r="K12" s="239">
        <v>1093</v>
      </c>
      <c r="L12" s="240"/>
      <c r="W12" s="241"/>
      <c r="X12" s="241"/>
      <c r="Y12" s="241"/>
      <c r="Z12" s="241"/>
      <c r="AA12" s="241"/>
      <c r="AB12" s="241"/>
      <c r="AC12" s="241"/>
      <c r="AD12" s="241"/>
      <c r="AE12" s="241"/>
    </row>
    <row r="13" spans="2:31" ht="51" customHeight="1" thickBot="1" x14ac:dyDescent="0.45">
      <c r="C13" s="315"/>
      <c r="D13" s="192" t="s">
        <v>261</v>
      </c>
      <c r="E13" s="196" t="s">
        <v>136</v>
      </c>
      <c r="F13" s="196" t="s">
        <v>16</v>
      </c>
      <c r="G13" s="195" t="s">
        <v>146</v>
      </c>
      <c r="H13" s="194" t="s">
        <v>120</v>
      </c>
      <c r="I13" s="195"/>
      <c r="J13" s="210"/>
      <c r="K13" s="188">
        <v>1326</v>
      </c>
      <c r="L13" s="189" t="s">
        <v>222</v>
      </c>
      <c r="M13" s="46" t="s">
        <v>225</v>
      </c>
      <c r="W13" s="37"/>
      <c r="X13" s="37"/>
      <c r="Y13" s="37"/>
      <c r="Z13" s="37"/>
      <c r="AA13" s="37"/>
      <c r="AB13" s="37"/>
      <c r="AC13" s="37"/>
      <c r="AD13" s="37"/>
      <c r="AE13" s="37"/>
    </row>
    <row r="14" spans="2:31" ht="67.2" customHeight="1" thickBot="1" x14ac:dyDescent="0.45">
      <c r="C14" s="315"/>
      <c r="D14" s="192" t="s">
        <v>262</v>
      </c>
      <c r="E14" s="192" t="s">
        <v>52</v>
      </c>
      <c r="F14" s="192" t="s">
        <v>42</v>
      </c>
      <c r="G14" s="210" t="s">
        <v>146</v>
      </c>
      <c r="H14" s="194" t="s">
        <v>121</v>
      </c>
      <c r="I14" s="195"/>
      <c r="J14" s="210"/>
      <c r="K14" s="188">
        <v>4141</v>
      </c>
      <c r="L14" s="189" t="s">
        <v>221</v>
      </c>
      <c r="W14" s="37"/>
      <c r="X14" s="37"/>
      <c r="Y14" s="37"/>
      <c r="Z14" s="37"/>
      <c r="AA14" s="37"/>
      <c r="AB14" s="37"/>
      <c r="AC14" s="37"/>
      <c r="AD14" s="37"/>
      <c r="AE14" s="37"/>
    </row>
    <row r="15" spans="2:31" ht="52.2" customHeight="1" thickBot="1" x14ac:dyDescent="0.45">
      <c r="C15" s="315"/>
      <c r="D15" s="192" t="s">
        <v>230</v>
      </c>
      <c r="E15" s="196" t="s">
        <v>231</v>
      </c>
      <c r="F15" s="196" t="s">
        <v>31</v>
      </c>
      <c r="G15" s="195" t="s">
        <v>146</v>
      </c>
      <c r="H15" s="194" t="s">
        <v>121</v>
      </c>
      <c r="I15" s="195"/>
      <c r="J15" s="210"/>
      <c r="K15" s="188">
        <v>1093</v>
      </c>
      <c r="L15" s="189"/>
      <c r="W15" s="37"/>
      <c r="X15" s="37"/>
      <c r="Y15" s="37"/>
      <c r="Z15" s="37"/>
      <c r="AA15" s="37"/>
      <c r="AB15" s="37"/>
      <c r="AC15" s="37"/>
      <c r="AD15" s="37"/>
      <c r="AE15" s="37"/>
    </row>
    <row r="16" spans="2:31" ht="55.8" customHeight="1" thickBot="1" x14ac:dyDescent="0.4">
      <c r="C16" s="315"/>
      <c r="D16" s="111" t="s">
        <v>232</v>
      </c>
      <c r="E16" s="118" t="s">
        <v>233</v>
      </c>
      <c r="F16" s="196" t="s">
        <v>170</v>
      </c>
      <c r="G16" s="195" t="s">
        <v>146</v>
      </c>
      <c r="H16" s="194" t="s">
        <v>120</v>
      </c>
      <c r="I16" s="195"/>
      <c r="J16" s="195"/>
      <c r="K16" s="188" t="s">
        <v>218</v>
      </c>
      <c r="L16" s="189" t="s">
        <v>222</v>
      </c>
      <c r="M16" s="46" t="s">
        <v>224</v>
      </c>
    </row>
    <row r="17" spans="3:31" s="234" customFormat="1" ht="67.8" customHeight="1" thickBot="1" x14ac:dyDescent="0.4">
      <c r="C17" s="315"/>
      <c r="D17" s="235" t="s">
        <v>311</v>
      </c>
      <c r="E17" s="246" t="s">
        <v>259</v>
      </c>
      <c r="F17" s="245" t="s">
        <v>235</v>
      </c>
      <c r="G17" s="238" t="s">
        <v>146</v>
      </c>
      <c r="H17" s="237" t="s">
        <v>120</v>
      </c>
      <c r="I17" s="238"/>
      <c r="J17" s="238"/>
      <c r="K17" s="239">
        <v>2586</v>
      </c>
      <c r="L17" s="240" t="s">
        <v>222</v>
      </c>
    </row>
    <row r="18" spans="3:31" ht="57" customHeight="1" thickBot="1" x14ac:dyDescent="0.4">
      <c r="C18" s="315"/>
      <c r="D18" s="192" t="s">
        <v>312</v>
      </c>
      <c r="E18" s="196" t="s">
        <v>43</v>
      </c>
      <c r="F18" s="197" t="s">
        <v>256</v>
      </c>
      <c r="G18" s="195" t="s">
        <v>146</v>
      </c>
      <c r="H18" s="194" t="s">
        <v>120</v>
      </c>
      <c r="I18" s="195"/>
      <c r="J18" s="195"/>
      <c r="K18" s="188">
        <v>1992</v>
      </c>
      <c r="L18" s="189" t="s">
        <v>222</v>
      </c>
    </row>
    <row r="19" spans="3:31" s="230" customFormat="1" ht="45" customHeight="1" thickBot="1" x14ac:dyDescent="0.4">
      <c r="C19" s="315"/>
      <c r="D19" s="223" t="s">
        <v>288</v>
      </c>
      <c r="E19" s="224" t="s">
        <v>289</v>
      </c>
      <c r="F19" s="225" t="s">
        <v>94</v>
      </c>
      <c r="G19" s="226" t="s">
        <v>146</v>
      </c>
      <c r="H19" s="227" t="s">
        <v>120</v>
      </c>
      <c r="I19" s="226"/>
      <c r="J19" s="226"/>
      <c r="K19" s="228">
        <v>3319</v>
      </c>
      <c r="L19" s="229" t="s">
        <v>221</v>
      </c>
    </row>
    <row r="20" spans="3:31" ht="45" customHeight="1" thickBot="1" x14ac:dyDescent="0.45">
      <c r="C20" s="317" t="s">
        <v>27</v>
      </c>
      <c r="D20" s="317"/>
      <c r="E20" s="317"/>
      <c r="F20" s="317"/>
      <c r="G20" s="317"/>
      <c r="H20" s="317"/>
      <c r="I20" s="317"/>
      <c r="J20" s="317"/>
      <c r="K20" s="188"/>
      <c r="L20" s="189"/>
      <c r="W20" s="37"/>
      <c r="X20" s="37"/>
      <c r="Y20" s="37"/>
      <c r="Z20" s="37"/>
      <c r="AA20" s="37"/>
      <c r="AB20" s="37"/>
      <c r="AC20" s="37"/>
      <c r="AD20" s="37"/>
      <c r="AE20" s="37"/>
    </row>
    <row r="21" spans="3:31" s="234" customFormat="1" ht="45" customHeight="1" thickBot="1" x14ac:dyDescent="0.45">
      <c r="C21" s="316" t="s">
        <v>27</v>
      </c>
      <c r="D21" s="235" t="s">
        <v>313</v>
      </c>
      <c r="E21" s="242" t="s">
        <v>272</v>
      </c>
      <c r="F21" s="243" t="s">
        <v>68</v>
      </c>
      <c r="G21" s="238" t="s">
        <v>146</v>
      </c>
      <c r="H21" s="237" t="s">
        <v>121</v>
      </c>
      <c r="I21" s="236"/>
      <c r="J21" s="238"/>
      <c r="K21" s="239">
        <v>868</v>
      </c>
      <c r="L21" s="240" t="s">
        <v>222</v>
      </c>
      <c r="W21" s="241"/>
      <c r="X21" s="241"/>
      <c r="Y21" s="241"/>
      <c r="Z21" s="241"/>
      <c r="AA21" s="241"/>
      <c r="AB21" s="241"/>
      <c r="AC21" s="241"/>
      <c r="AD21" s="241"/>
      <c r="AE21" s="241"/>
    </row>
    <row r="22" spans="3:31" s="234" customFormat="1" ht="45" customHeight="1" thickBot="1" x14ac:dyDescent="0.45">
      <c r="C22" s="316"/>
      <c r="D22" s="235" t="s">
        <v>320</v>
      </c>
      <c r="E22" s="242" t="s">
        <v>283</v>
      </c>
      <c r="F22" s="243" t="s">
        <v>284</v>
      </c>
      <c r="G22" s="238"/>
      <c r="H22" s="237" t="s">
        <v>121</v>
      </c>
      <c r="I22" s="236"/>
      <c r="J22" s="238"/>
      <c r="K22" s="239"/>
      <c r="L22" s="240"/>
      <c r="W22" s="241"/>
      <c r="X22" s="241"/>
      <c r="Y22" s="241"/>
      <c r="Z22" s="241"/>
      <c r="AA22" s="241"/>
      <c r="AB22" s="241"/>
      <c r="AC22" s="241"/>
      <c r="AD22" s="241"/>
      <c r="AE22" s="241"/>
    </row>
    <row r="23" spans="3:31" ht="45" customHeight="1" thickBot="1" x14ac:dyDescent="0.45">
      <c r="C23" s="316"/>
      <c r="D23" s="192" t="s">
        <v>300</v>
      </c>
      <c r="E23" s="197" t="s">
        <v>307</v>
      </c>
      <c r="F23" s="196" t="s">
        <v>94</v>
      </c>
      <c r="G23" s="195"/>
      <c r="H23" s="194" t="s">
        <v>121</v>
      </c>
      <c r="I23" s="210"/>
      <c r="J23" s="195"/>
      <c r="K23" s="188"/>
      <c r="L23" s="189"/>
      <c r="W23" s="37"/>
      <c r="X23" s="37"/>
      <c r="Y23" s="37"/>
      <c r="Z23" s="37"/>
      <c r="AA23" s="37"/>
      <c r="AB23" s="37"/>
      <c r="AC23" s="37"/>
      <c r="AD23" s="37"/>
      <c r="AE23" s="37"/>
    </row>
    <row r="24" spans="3:31" ht="45" customHeight="1" thickBot="1" x14ac:dyDescent="0.45">
      <c r="C24" s="316"/>
      <c r="D24" s="111" t="s">
        <v>270</v>
      </c>
      <c r="E24" s="118" t="s">
        <v>244</v>
      </c>
      <c r="F24" s="198" t="s">
        <v>245</v>
      </c>
      <c r="G24" s="195" t="s">
        <v>146</v>
      </c>
      <c r="H24" s="194" t="s">
        <v>121</v>
      </c>
      <c r="I24" s="195"/>
      <c r="J24" s="195"/>
      <c r="K24" s="188">
        <v>6163</v>
      </c>
      <c r="L24" s="189" t="s">
        <v>222</v>
      </c>
      <c r="W24" s="37"/>
      <c r="X24" s="37"/>
      <c r="Y24" s="37"/>
      <c r="Z24" s="37"/>
      <c r="AA24" s="37"/>
      <c r="AB24" s="37"/>
      <c r="AC24" s="37"/>
      <c r="AD24" s="37"/>
      <c r="AE24" s="37"/>
    </row>
    <row r="25" spans="3:31" ht="45" customHeight="1" thickBot="1" x14ac:dyDescent="0.45">
      <c r="C25" s="316"/>
      <c r="D25" s="192" t="s">
        <v>267</v>
      </c>
      <c r="E25" s="197" t="s">
        <v>266</v>
      </c>
      <c r="F25" s="196" t="s">
        <v>255</v>
      </c>
      <c r="G25" s="195" t="s">
        <v>34</v>
      </c>
      <c r="H25" s="194" t="s">
        <v>121</v>
      </c>
      <c r="I25" s="195"/>
      <c r="J25" s="195"/>
      <c r="K25" s="188" t="s">
        <v>218</v>
      </c>
      <c r="L25" s="189" t="s">
        <v>222</v>
      </c>
      <c r="W25" s="37"/>
      <c r="X25" s="37"/>
      <c r="Y25" s="37"/>
      <c r="Z25" s="37"/>
      <c r="AA25" s="37"/>
      <c r="AB25" s="37"/>
      <c r="AC25" s="37"/>
      <c r="AD25" s="37"/>
      <c r="AE25" s="37"/>
    </row>
    <row r="26" spans="3:31" s="234" customFormat="1" ht="55.2" customHeight="1" thickBot="1" x14ac:dyDescent="0.45">
      <c r="C26" s="316"/>
      <c r="D26" s="244" t="s">
        <v>314</v>
      </c>
      <c r="E26" s="245" t="s">
        <v>275</v>
      </c>
      <c r="F26" s="245" t="s">
        <v>276</v>
      </c>
      <c r="G26" s="238" t="s">
        <v>146</v>
      </c>
      <c r="H26" s="237" t="s">
        <v>120</v>
      </c>
      <c r="I26" s="238"/>
      <c r="J26" s="238"/>
      <c r="K26" s="239">
        <v>1326</v>
      </c>
      <c r="L26" s="240" t="s">
        <v>222</v>
      </c>
      <c r="W26" s="241"/>
      <c r="X26" s="241"/>
      <c r="Y26" s="241"/>
      <c r="Z26" s="241"/>
      <c r="AA26" s="241"/>
      <c r="AB26" s="241"/>
      <c r="AC26" s="241"/>
      <c r="AD26" s="241"/>
      <c r="AE26" s="241"/>
    </row>
    <row r="27" spans="3:31" ht="45" customHeight="1" thickBot="1" x14ac:dyDescent="0.45">
      <c r="C27" s="316"/>
      <c r="D27" s="111" t="s">
        <v>249</v>
      </c>
      <c r="E27" s="118" t="s">
        <v>41</v>
      </c>
      <c r="F27" s="198" t="s">
        <v>42</v>
      </c>
      <c r="G27" s="195" t="s">
        <v>146</v>
      </c>
      <c r="H27" s="194" t="s">
        <v>120</v>
      </c>
      <c r="I27" s="210"/>
      <c r="J27" s="195"/>
      <c r="K27" s="188">
        <v>868</v>
      </c>
      <c r="L27" s="189" t="s">
        <v>222</v>
      </c>
      <c r="W27" s="37"/>
      <c r="X27" s="37"/>
      <c r="Y27" s="37"/>
      <c r="Z27" s="37"/>
      <c r="AA27" s="37"/>
      <c r="AB27" s="37"/>
      <c r="AC27" s="37"/>
      <c r="AD27" s="37"/>
      <c r="AE27" s="37"/>
    </row>
    <row r="28" spans="3:31" s="169" customFormat="1" ht="56.4" customHeight="1" thickBot="1" x14ac:dyDescent="0.45">
      <c r="C28" s="316"/>
      <c r="D28" s="214" t="s">
        <v>265</v>
      </c>
      <c r="E28" s="215" t="s">
        <v>263</v>
      </c>
      <c r="F28" s="216" t="s">
        <v>264</v>
      </c>
      <c r="G28" s="217" t="s">
        <v>146</v>
      </c>
      <c r="H28" s="218" t="s">
        <v>120</v>
      </c>
      <c r="I28" s="217"/>
      <c r="J28" s="217"/>
      <c r="K28" s="219">
        <v>3260</v>
      </c>
      <c r="L28" s="220" t="s">
        <v>221</v>
      </c>
      <c r="W28" s="177"/>
      <c r="X28" s="177"/>
      <c r="Y28" s="177"/>
      <c r="Z28" s="177"/>
      <c r="AA28" s="177"/>
      <c r="AB28" s="177"/>
      <c r="AC28" s="177"/>
      <c r="AD28" s="177"/>
      <c r="AE28" s="177"/>
    </row>
    <row r="29" spans="3:31" s="234" customFormat="1" ht="56.4" customHeight="1" thickBot="1" x14ac:dyDescent="0.45">
      <c r="C29" s="316"/>
      <c r="D29" s="235" t="s">
        <v>315</v>
      </c>
      <c r="E29" s="243" t="s">
        <v>291</v>
      </c>
      <c r="F29" s="243" t="s">
        <v>292</v>
      </c>
      <c r="G29" s="238" t="s">
        <v>146</v>
      </c>
      <c r="H29" s="237" t="s">
        <v>120</v>
      </c>
      <c r="I29" s="238"/>
      <c r="J29" s="238"/>
      <c r="K29" s="239">
        <v>4275</v>
      </c>
      <c r="L29" s="240" t="s">
        <v>221</v>
      </c>
      <c r="W29" s="241"/>
      <c r="X29" s="241"/>
      <c r="Y29" s="241"/>
      <c r="Z29" s="241"/>
      <c r="AA29" s="241"/>
      <c r="AB29" s="241"/>
      <c r="AC29" s="241"/>
      <c r="AD29" s="241"/>
      <c r="AE29" s="241"/>
    </row>
    <row r="30" spans="3:31" ht="56.4" customHeight="1" thickBot="1" x14ac:dyDescent="0.45">
      <c r="C30" s="316"/>
      <c r="D30" s="192" t="s">
        <v>304</v>
      </c>
      <c r="E30" s="196" t="s">
        <v>301</v>
      </c>
      <c r="F30" s="197" t="s">
        <v>279</v>
      </c>
      <c r="G30" s="195" t="s">
        <v>146</v>
      </c>
      <c r="H30" s="194" t="s">
        <v>120</v>
      </c>
      <c r="I30" s="195"/>
      <c r="J30" s="195"/>
      <c r="K30" s="188">
        <v>4800</v>
      </c>
      <c r="L30" s="189" t="s">
        <v>221</v>
      </c>
      <c r="W30" s="37"/>
      <c r="X30" s="37"/>
      <c r="Y30" s="37"/>
      <c r="Z30" s="37"/>
      <c r="AA30" s="37"/>
      <c r="AB30" s="37"/>
      <c r="AC30" s="37"/>
      <c r="AD30" s="37"/>
      <c r="AE30" s="37"/>
    </row>
    <row r="31" spans="3:31" ht="45" customHeight="1" thickBot="1" x14ac:dyDescent="0.45">
      <c r="C31" s="316"/>
      <c r="D31" s="192" t="s">
        <v>300</v>
      </c>
      <c r="E31" s="196" t="s">
        <v>308</v>
      </c>
      <c r="F31" s="197" t="s">
        <v>145</v>
      </c>
      <c r="G31" s="195" t="s">
        <v>146</v>
      </c>
      <c r="H31" s="194" t="s">
        <v>120</v>
      </c>
      <c r="I31" s="195"/>
      <c r="J31" s="195"/>
      <c r="K31" s="188">
        <v>4141</v>
      </c>
      <c r="L31" s="189" t="s">
        <v>222</v>
      </c>
      <c r="W31" s="37"/>
      <c r="X31" s="37"/>
      <c r="Y31" s="37"/>
      <c r="Z31" s="37"/>
      <c r="AA31" s="37"/>
      <c r="AB31" s="37"/>
      <c r="AC31" s="37"/>
      <c r="AD31" s="37"/>
      <c r="AE31" s="37"/>
    </row>
    <row r="32" spans="3:31" s="169" customFormat="1" ht="45" customHeight="1" thickBot="1" x14ac:dyDescent="0.45">
      <c r="C32" s="316"/>
      <c r="D32" s="214" t="s">
        <v>269</v>
      </c>
      <c r="E32" s="215" t="s">
        <v>241</v>
      </c>
      <c r="F32" s="216" t="s">
        <v>242</v>
      </c>
      <c r="G32" s="217" t="s">
        <v>146</v>
      </c>
      <c r="H32" s="218" t="s">
        <v>120</v>
      </c>
      <c r="I32" s="221"/>
      <c r="J32" s="217"/>
      <c r="K32" s="219">
        <v>758</v>
      </c>
      <c r="L32" s="220" t="s">
        <v>222</v>
      </c>
      <c r="W32" s="177"/>
      <c r="X32" s="177"/>
      <c r="Y32" s="177"/>
      <c r="Z32" s="177"/>
      <c r="AA32" s="177"/>
      <c r="AB32" s="177"/>
      <c r="AC32" s="177"/>
      <c r="AD32" s="177"/>
      <c r="AE32" s="177"/>
    </row>
    <row r="33" spans="1:31" ht="45" customHeight="1" thickBot="1" x14ac:dyDescent="0.4">
      <c r="C33" s="317" t="s">
        <v>50</v>
      </c>
      <c r="D33" s="317"/>
      <c r="E33" s="317"/>
      <c r="F33" s="317"/>
      <c r="G33" s="317"/>
      <c r="H33" s="317"/>
      <c r="I33" s="317"/>
      <c r="J33" s="317"/>
      <c r="K33" s="188"/>
      <c r="L33" s="189"/>
    </row>
    <row r="34" spans="1:31" ht="45" customHeight="1" thickBot="1" x14ac:dyDescent="0.4">
      <c r="C34" s="315" t="s">
        <v>50</v>
      </c>
      <c r="D34" s="192" t="s">
        <v>226</v>
      </c>
      <c r="E34" s="197" t="s">
        <v>113</v>
      </c>
      <c r="F34" s="196" t="s">
        <v>14</v>
      </c>
      <c r="G34" s="195" t="s">
        <v>146</v>
      </c>
      <c r="H34" s="194" t="s">
        <v>206</v>
      </c>
      <c r="I34" s="195"/>
      <c r="J34" s="195"/>
      <c r="K34" s="188">
        <v>3260</v>
      </c>
      <c r="L34" s="189" t="s">
        <v>222</v>
      </c>
    </row>
    <row r="35" spans="1:31" ht="45" customHeight="1" thickBot="1" x14ac:dyDescent="0.4">
      <c r="C35" s="315"/>
      <c r="D35" s="192" t="s">
        <v>228</v>
      </c>
      <c r="E35" s="196" t="s">
        <v>64</v>
      </c>
      <c r="F35" s="197" t="s">
        <v>229</v>
      </c>
      <c r="G35" s="195" t="s">
        <v>146</v>
      </c>
      <c r="H35" s="194" t="s">
        <v>206</v>
      </c>
      <c r="I35" s="195"/>
      <c r="J35" s="195"/>
      <c r="K35" s="188">
        <v>6409</v>
      </c>
      <c r="L35" s="189" t="s">
        <v>222</v>
      </c>
    </row>
    <row r="36" spans="1:31" s="200" customFormat="1" ht="60" customHeight="1" thickBot="1" x14ac:dyDescent="0.4">
      <c r="C36" s="315"/>
      <c r="D36" s="201" t="s">
        <v>247</v>
      </c>
      <c r="E36" s="207" t="s">
        <v>248</v>
      </c>
      <c r="F36" s="202" t="s">
        <v>16</v>
      </c>
      <c r="G36" s="203"/>
      <c r="H36" s="194" t="s">
        <v>155</v>
      </c>
      <c r="I36" s="203"/>
      <c r="J36" s="203"/>
      <c r="K36" s="205">
        <v>3264</v>
      </c>
      <c r="L36" s="206" t="s">
        <v>222</v>
      </c>
    </row>
    <row r="37" spans="1:31" ht="45" customHeight="1" thickBot="1" x14ac:dyDescent="0.4">
      <c r="C37" s="315"/>
      <c r="D37" s="222" t="s">
        <v>268</v>
      </c>
      <c r="E37" s="222" t="s">
        <v>236</v>
      </c>
      <c r="F37" s="222" t="s">
        <v>36</v>
      </c>
      <c r="G37" s="222"/>
      <c r="H37" s="194" t="s">
        <v>155</v>
      </c>
      <c r="I37" s="222"/>
      <c r="J37" s="222"/>
      <c r="K37" s="188"/>
      <c r="L37" s="189"/>
    </row>
    <row r="38" spans="1:31" s="234" customFormat="1" ht="69" customHeight="1" thickBot="1" x14ac:dyDescent="0.4">
      <c r="C38" s="315"/>
      <c r="D38" s="235" t="s">
        <v>316</v>
      </c>
      <c r="E38" s="235" t="s">
        <v>274</v>
      </c>
      <c r="F38" s="243" t="s">
        <v>255</v>
      </c>
      <c r="G38" s="238"/>
      <c r="H38" s="237" t="s">
        <v>155</v>
      </c>
      <c r="I38" s="238"/>
      <c r="J38" s="238"/>
      <c r="K38" s="239">
        <v>5144</v>
      </c>
      <c r="L38" s="240" t="s">
        <v>222</v>
      </c>
    </row>
    <row r="39" spans="1:31" ht="70.8" customHeight="1" thickBot="1" x14ac:dyDescent="0.4">
      <c r="C39" s="315"/>
      <c r="D39" s="111" t="s">
        <v>258</v>
      </c>
      <c r="E39" s="196" t="s">
        <v>17</v>
      </c>
      <c r="F39" s="196" t="s">
        <v>229</v>
      </c>
      <c r="G39" s="195"/>
      <c r="H39" s="194" t="s">
        <v>155</v>
      </c>
      <c r="I39" s="195"/>
      <c r="J39" s="195"/>
      <c r="K39" s="188">
        <v>4141</v>
      </c>
      <c r="L39" s="189" t="s">
        <v>221</v>
      </c>
    </row>
    <row r="40" spans="1:31" s="234" customFormat="1" ht="70.8" customHeight="1" thickBot="1" x14ac:dyDescent="0.4">
      <c r="C40" s="315"/>
      <c r="D40" s="244" t="s">
        <v>317</v>
      </c>
      <c r="E40" s="243" t="s">
        <v>278</v>
      </c>
      <c r="F40" s="243" t="s">
        <v>279</v>
      </c>
      <c r="G40" s="238"/>
      <c r="H40" s="237" t="s">
        <v>155</v>
      </c>
      <c r="I40" s="238"/>
      <c r="J40" s="238"/>
      <c r="K40" s="239"/>
      <c r="L40" s="240"/>
    </row>
    <row r="41" spans="1:31" s="169" customFormat="1" ht="45" customHeight="1" thickBot="1" x14ac:dyDescent="0.4">
      <c r="C41" s="315"/>
      <c r="D41" s="214" t="s">
        <v>293</v>
      </c>
      <c r="E41" s="215" t="s">
        <v>294</v>
      </c>
      <c r="F41" s="216" t="s">
        <v>26</v>
      </c>
      <c r="G41" s="217"/>
      <c r="H41" s="218" t="s">
        <v>155</v>
      </c>
      <c r="I41" s="217"/>
      <c r="J41" s="217"/>
      <c r="K41" s="219" t="s">
        <v>218</v>
      </c>
      <c r="L41" s="220" t="s">
        <v>222</v>
      </c>
    </row>
    <row r="42" spans="1:31" ht="45" customHeight="1" thickBot="1" x14ac:dyDescent="0.4">
      <c r="C42" s="315"/>
      <c r="D42" s="192" t="s">
        <v>237</v>
      </c>
      <c r="E42" s="196" t="s">
        <v>238</v>
      </c>
      <c r="F42" s="196" t="s">
        <v>239</v>
      </c>
      <c r="G42" s="195"/>
      <c r="H42" s="194" t="s">
        <v>121</v>
      </c>
      <c r="I42" s="195"/>
      <c r="J42" s="195"/>
      <c r="K42" s="188">
        <v>4666</v>
      </c>
      <c r="L42" s="189" t="s">
        <v>222</v>
      </c>
    </row>
    <row r="43" spans="1:31" ht="60" customHeight="1" thickBot="1" x14ac:dyDescent="0.4">
      <c r="C43" s="315"/>
      <c r="D43" s="201" t="s">
        <v>250</v>
      </c>
      <c r="E43" s="207" t="s">
        <v>251</v>
      </c>
      <c r="F43" s="207" t="s">
        <v>39</v>
      </c>
      <c r="G43" s="195" t="s">
        <v>146</v>
      </c>
      <c r="H43" s="194" t="s">
        <v>121</v>
      </c>
      <c r="I43" s="195"/>
      <c r="J43" s="210"/>
      <c r="K43" s="188">
        <v>5793</v>
      </c>
      <c r="L43" s="189" t="s">
        <v>222</v>
      </c>
    </row>
    <row r="44" spans="1:31" ht="45" customHeight="1" thickBot="1" x14ac:dyDescent="0.4">
      <c r="C44" s="315"/>
      <c r="D44" s="222" t="s">
        <v>260</v>
      </c>
      <c r="E44" s="222" t="s">
        <v>253</v>
      </c>
      <c r="F44" s="222" t="s">
        <v>254</v>
      </c>
      <c r="G44" s="222"/>
      <c r="H44" s="222"/>
      <c r="I44" s="222"/>
      <c r="J44" s="222"/>
      <c r="K44" s="188"/>
      <c r="L44" s="189"/>
    </row>
    <row r="45" spans="1:31" s="234" customFormat="1" ht="45" customHeight="1" thickBot="1" x14ac:dyDescent="0.4">
      <c r="C45" s="315"/>
      <c r="D45" s="235" t="s">
        <v>318</v>
      </c>
      <c r="E45" s="245" t="s">
        <v>280</v>
      </c>
      <c r="F45" s="243" t="s">
        <v>281</v>
      </c>
      <c r="G45" s="238" t="s">
        <v>201</v>
      </c>
      <c r="H45" s="237" t="s">
        <v>121</v>
      </c>
      <c r="I45" s="238"/>
      <c r="J45" s="238"/>
      <c r="K45" s="239">
        <v>1992</v>
      </c>
      <c r="L45" s="240" t="s">
        <v>222</v>
      </c>
    </row>
    <row r="46" spans="1:31" s="234" customFormat="1" ht="45" customHeight="1" thickBot="1" x14ac:dyDescent="0.4">
      <c r="C46" s="315"/>
      <c r="D46" s="235" t="s">
        <v>319</v>
      </c>
      <c r="E46" s="243" t="s">
        <v>295</v>
      </c>
      <c r="F46" s="243" t="s">
        <v>296</v>
      </c>
      <c r="G46" s="238" t="s">
        <v>146</v>
      </c>
      <c r="H46" s="237" t="s">
        <v>121</v>
      </c>
      <c r="I46" s="238"/>
      <c r="J46" s="247"/>
      <c r="K46" s="239">
        <v>3319</v>
      </c>
      <c r="L46" s="240" t="s">
        <v>221</v>
      </c>
    </row>
    <row r="47" spans="1:31" ht="45" customHeight="1" thickBot="1" x14ac:dyDescent="0.4">
      <c r="C47" s="315"/>
      <c r="D47" s="192" t="s">
        <v>297</v>
      </c>
      <c r="E47" s="196" t="s">
        <v>298</v>
      </c>
      <c r="F47" s="197" t="s">
        <v>299</v>
      </c>
      <c r="G47" s="195" t="s">
        <v>146</v>
      </c>
      <c r="H47" s="194" t="s">
        <v>121</v>
      </c>
      <c r="I47" s="195"/>
      <c r="J47" s="210"/>
      <c r="K47" s="188">
        <v>758</v>
      </c>
      <c r="L47" s="189" t="s">
        <v>222</v>
      </c>
    </row>
    <row r="48" spans="1:31" s="230" customFormat="1" ht="45" customHeight="1" thickBot="1" x14ac:dyDescent="0.45">
      <c r="A48" s="231"/>
      <c r="C48" s="315"/>
      <c r="D48" s="223" t="s">
        <v>300</v>
      </c>
      <c r="E48" s="224" t="s">
        <v>306</v>
      </c>
      <c r="F48" s="224" t="s">
        <v>18</v>
      </c>
      <c r="G48" s="226" t="s">
        <v>146</v>
      </c>
      <c r="H48" s="227" t="s">
        <v>121</v>
      </c>
      <c r="I48" s="226"/>
      <c r="J48" s="232"/>
      <c r="K48" s="228">
        <v>3259</v>
      </c>
      <c r="L48" s="229" t="s">
        <v>222</v>
      </c>
      <c r="W48" s="233"/>
      <c r="X48" s="233"/>
      <c r="Y48" s="233"/>
      <c r="Z48" s="233"/>
      <c r="AA48" s="233"/>
      <c r="AB48" s="233"/>
      <c r="AC48" s="233"/>
      <c r="AD48" s="233"/>
      <c r="AE48" s="233"/>
    </row>
    <row r="49" spans="1:31" s="184" customFormat="1" ht="33.6" customHeight="1" x14ac:dyDescent="0.35">
      <c r="A49" s="34"/>
      <c r="B49" s="34"/>
      <c r="C49" s="44"/>
      <c r="D49" s="179"/>
      <c r="E49" s="180"/>
      <c r="F49" s="181"/>
      <c r="G49" s="182"/>
      <c r="H49" s="183"/>
      <c r="I49" s="182"/>
      <c r="J49" s="187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184" customFormat="1" ht="33.6" customHeight="1" x14ac:dyDescent="0.35">
      <c r="A50" s="34"/>
      <c r="B50" s="34"/>
      <c r="C50" s="44"/>
      <c r="D50" s="179"/>
      <c r="E50" s="180"/>
      <c r="F50" s="181"/>
      <c r="G50" s="182"/>
      <c r="H50" s="183"/>
      <c r="I50" s="182"/>
      <c r="J50" s="187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184" customFormat="1" ht="33.6" customHeight="1" x14ac:dyDescent="0.35">
      <c r="A51" s="34"/>
      <c r="B51" s="34"/>
      <c r="C51" s="291" t="s">
        <v>69</v>
      </c>
      <c r="D51" s="291"/>
      <c r="E51" s="291" t="s">
        <v>70</v>
      </c>
      <c r="F51" s="291"/>
      <c r="G51" s="208"/>
      <c r="H51" s="292" t="s">
        <v>71</v>
      </c>
      <c r="I51" s="292"/>
      <c r="J51" s="292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184" customFormat="1" ht="33.6" customHeight="1" x14ac:dyDescent="0.35">
      <c r="A52" s="34"/>
      <c r="B52" s="34"/>
      <c r="C52" s="291" t="s">
        <v>72</v>
      </c>
      <c r="D52" s="291"/>
      <c r="E52" s="291" t="s">
        <v>39</v>
      </c>
      <c r="F52" s="291"/>
      <c r="G52" s="208"/>
      <c r="H52" s="291" t="s">
        <v>14</v>
      </c>
      <c r="I52" s="291"/>
      <c r="J52" s="291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184" customFormat="1" ht="33.6" customHeight="1" x14ac:dyDescent="0.35">
      <c r="A53" s="34"/>
      <c r="B53" s="34"/>
      <c r="C53" s="291" t="s">
        <v>73</v>
      </c>
      <c r="D53" s="291"/>
      <c r="E53" s="291" t="s">
        <v>74</v>
      </c>
      <c r="F53" s="291"/>
      <c r="G53" s="208"/>
      <c r="H53" s="291" t="s">
        <v>75</v>
      </c>
      <c r="I53" s="291"/>
      <c r="J53" s="291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184" customFormat="1" ht="33.6" customHeight="1" x14ac:dyDescent="0.35">
      <c r="A54" s="34"/>
      <c r="B54" s="34"/>
      <c r="C54" s="291" t="s">
        <v>76</v>
      </c>
      <c r="D54" s="291"/>
      <c r="E54" s="291" t="s">
        <v>76</v>
      </c>
      <c r="F54" s="291"/>
      <c r="G54" s="208"/>
      <c r="H54" s="291" t="s">
        <v>76</v>
      </c>
      <c r="I54" s="291"/>
      <c r="J54" s="291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184" customFormat="1" ht="33.6" customHeight="1" x14ac:dyDescent="0.35">
      <c r="A55" s="34"/>
      <c r="B55" s="34"/>
      <c r="C55" s="290" t="s">
        <v>77</v>
      </c>
      <c r="D55" s="290"/>
      <c r="E55" s="290" t="s">
        <v>77</v>
      </c>
      <c r="F55" s="290"/>
      <c r="G55" s="209"/>
      <c r="H55" s="291" t="s">
        <v>77</v>
      </c>
      <c r="I55" s="291"/>
      <c r="J55" s="291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</sheetData>
  <autoFilter ref="D2:D55"/>
  <mergeCells count="24">
    <mergeCell ref="C54:D54"/>
    <mergeCell ref="E54:F54"/>
    <mergeCell ref="H54:J54"/>
    <mergeCell ref="C55:D55"/>
    <mergeCell ref="E55:F55"/>
    <mergeCell ref="H55:J55"/>
    <mergeCell ref="C52:D52"/>
    <mergeCell ref="E52:F52"/>
    <mergeCell ref="H52:J52"/>
    <mergeCell ref="C53:D53"/>
    <mergeCell ref="E53:F53"/>
    <mergeCell ref="H53:J53"/>
    <mergeCell ref="C21:C32"/>
    <mergeCell ref="C33:J33"/>
    <mergeCell ref="C34:C48"/>
    <mergeCell ref="C51:D51"/>
    <mergeCell ref="E51:F51"/>
    <mergeCell ref="H51:J51"/>
    <mergeCell ref="C20:J20"/>
    <mergeCell ref="C3:J4"/>
    <mergeCell ref="C5:J6"/>
    <mergeCell ref="C7:J7"/>
    <mergeCell ref="C9:J9"/>
    <mergeCell ref="C10:C19"/>
  </mergeCells>
  <conditionalFormatting sqref="E44:E1048576 E1:E26 E39:E42 E28:E37">
    <cfRule type="duplicateValues" dxfId="25" priority="4"/>
  </conditionalFormatting>
  <conditionalFormatting sqref="E43">
    <cfRule type="duplicateValues" dxfId="24" priority="3"/>
  </conditionalFormatting>
  <conditionalFormatting sqref="E38">
    <cfRule type="duplicateValues" dxfId="23" priority="2"/>
  </conditionalFormatting>
  <conditionalFormatting sqref="E27">
    <cfRule type="duplicateValues" dxfId="22" priority="1"/>
  </conditionalFormatting>
  <printOptions horizontalCentered="1"/>
  <pageMargins left="0.17" right="0.25" top="0.31" bottom="0.24" header="0.24" footer="0.24"/>
  <pageSetup paperSize="9" scale="24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E54"/>
  <sheetViews>
    <sheetView showGridLines="0" topLeftCell="B17" zoomScale="55" zoomScaleNormal="55" zoomScaleSheetLayoutView="96" workbookViewId="0">
      <selection activeCell="E40" sqref="E40"/>
    </sheetView>
  </sheetViews>
  <sheetFormatPr defaultColWidth="10.21875" defaultRowHeight="18" x14ac:dyDescent="0.35"/>
  <cols>
    <col min="1" max="1" width="7" style="34" hidden="1" customWidth="1"/>
    <col min="2" max="2" width="7" style="34" customWidth="1"/>
    <col min="3" max="3" width="13.5546875" style="34" customWidth="1"/>
    <col min="4" max="4" width="91" style="45" customWidth="1"/>
    <col min="5" max="5" width="128.77734375" style="66" bestFit="1" customWidth="1"/>
    <col min="6" max="6" width="51.44140625" style="66" customWidth="1"/>
    <col min="7" max="7" width="21.6640625" style="212" hidden="1" customWidth="1"/>
    <col min="8" max="8" width="51.33203125" style="212" customWidth="1"/>
    <col min="9" max="9" width="33.77734375" style="212" bestFit="1" customWidth="1"/>
    <col min="10" max="10" width="15.33203125" style="212" bestFit="1" customWidth="1"/>
    <col min="11" max="11" width="13.21875" style="184" hidden="1" customWidth="1"/>
    <col min="12" max="12" width="36.21875" style="34" hidden="1" customWidth="1"/>
    <col min="13" max="13" width="17.5546875" style="34" bestFit="1" customWidth="1"/>
    <col min="14" max="16384" width="10.21875" style="34"/>
  </cols>
  <sheetData>
    <row r="2" spans="1:31" ht="18.600000000000001" thickBot="1" x14ac:dyDescent="0.4">
      <c r="B2" s="119"/>
    </row>
    <row r="3" spans="1:31" ht="18.75" customHeight="1" thickBot="1" x14ac:dyDescent="0.4">
      <c r="C3" s="313" t="s">
        <v>107</v>
      </c>
      <c r="D3" s="313"/>
      <c r="E3" s="313"/>
      <c r="F3" s="313"/>
      <c r="G3" s="313"/>
      <c r="H3" s="313"/>
      <c r="I3" s="313"/>
      <c r="J3" s="313"/>
      <c r="K3" s="188"/>
      <c r="L3" s="189"/>
    </row>
    <row r="4" spans="1:31" ht="19.5" customHeight="1" thickBot="1" x14ac:dyDescent="0.4">
      <c r="C4" s="313"/>
      <c r="D4" s="313"/>
      <c r="E4" s="313"/>
      <c r="F4" s="313"/>
      <c r="G4" s="313"/>
      <c r="H4" s="313"/>
      <c r="I4" s="313"/>
      <c r="J4" s="313"/>
      <c r="K4" s="188"/>
      <c r="L4" s="189"/>
    </row>
    <row r="5" spans="1:31" ht="18.75" customHeight="1" thickBot="1" x14ac:dyDescent="0.4">
      <c r="C5" s="313" t="s">
        <v>0</v>
      </c>
      <c r="D5" s="313"/>
      <c r="E5" s="313"/>
      <c r="F5" s="313"/>
      <c r="G5" s="313"/>
      <c r="H5" s="313"/>
      <c r="I5" s="313"/>
      <c r="J5" s="313"/>
      <c r="K5" s="188"/>
      <c r="L5" s="189"/>
    </row>
    <row r="6" spans="1:31" ht="19.5" customHeight="1" thickBot="1" x14ac:dyDescent="0.4">
      <c r="C6" s="313"/>
      <c r="D6" s="313"/>
      <c r="E6" s="313"/>
      <c r="F6" s="313"/>
      <c r="G6" s="313"/>
      <c r="H6" s="313"/>
      <c r="I6" s="313"/>
      <c r="J6" s="313"/>
      <c r="K6" s="188"/>
      <c r="L6" s="189"/>
    </row>
    <row r="7" spans="1:31" ht="25.05" customHeight="1" thickBot="1" x14ac:dyDescent="0.4">
      <c r="C7" s="314" t="s">
        <v>202</v>
      </c>
      <c r="D7" s="314"/>
      <c r="E7" s="314"/>
      <c r="F7" s="314"/>
      <c r="G7" s="314"/>
      <c r="H7" s="314"/>
      <c r="I7" s="314"/>
      <c r="J7" s="314"/>
      <c r="K7" s="188"/>
      <c r="L7" s="189"/>
    </row>
    <row r="8" spans="1:31" s="178" customFormat="1" ht="46.05" customHeight="1" thickBot="1" x14ac:dyDescent="0.45">
      <c r="C8" s="190" t="s">
        <v>2</v>
      </c>
      <c r="D8" s="190" t="s">
        <v>3</v>
      </c>
      <c r="E8" s="190" t="s">
        <v>4</v>
      </c>
      <c r="F8" s="190" t="s">
        <v>5</v>
      </c>
      <c r="G8" s="190" t="s">
        <v>6</v>
      </c>
      <c r="H8" s="190" t="s">
        <v>7</v>
      </c>
      <c r="I8" s="190" t="s">
        <v>8</v>
      </c>
      <c r="J8" s="190" t="s">
        <v>9</v>
      </c>
      <c r="K8" s="190" t="s">
        <v>219</v>
      </c>
      <c r="L8" s="191" t="s">
        <v>223</v>
      </c>
    </row>
    <row r="9" spans="1:31" ht="40.049999999999997" customHeight="1" thickBot="1" x14ac:dyDescent="0.45">
      <c r="C9" s="317" t="s">
        <v>10</v>
      </c>
      <c r="D9" s="317"/>
      <c r="E9" s="317"/>
      <c r="F9" s="317"/>
      <c r="G9" s="317"/>
      <c r="H9" s="317"/>
      <c r="I9" s="317"/>
      <c r="J9" s="317"/>
      <c r="K9" s="188"/>
      <c r="L9" s="189"/>
      <c r="W9" s="37"/>
      <c r="X9" s="37"/>
      <c r="Y9" s="37"/>
      <c r="Z9" s="37"/>
      <c r="AA9" s="37"/>
      <c r="AB9" s="37"/>
      <c r="AC9" s="37"/>
      <c r="AD9" s="37"/>
      <c r="AE9" s="37"/>
    </row>
    <row r="10" spans="1:31" s="234" customFormat="1" ht="45" customHeight="1" thickBot="1" x14ac:dyDescent="0.45">
      <c r="C10" s="315" t="s">
        <v>10</v>
      </c>
      <c r="D10" s="258" t="s">
        <v>309</v>
      </c>
      <c r="E10" s="251" t="s">
        <v>200</v>
      </c>
      <c r="F10" s="192" t="s">
        <v>190</v>
      </c>
      <c r="G10" s="261" t="s">
        <v>146</v>
      </c>
      <c r="H10" s="194" t="s">
        <v>121</v>
      </c>
      <c r="I10" s="195"/>
      <c r="J10" s="210"/>
      <c r="K10" s="188">
        <v>4141</v>
      </c>
      <c r="L10" s="189" t="s">
        <v>221</v>
      </c>
      <c r="M10" s="34"/>
      <c r="W10" s="241"/>
      <c r="X10" s="241"/>
      <c r="Y10" s="241"/>
      <c r="Z10" s="241"/>
      <c r="AA10" s="241"/>
      <c r="AB10" s="241"/>
      <c r="AC10" s="241"/>
      <c r="AD10" s="241"/>
      <c r="AE10" s="241"/>
    </row>
    <row r="11" spans="1:31" s="249" customFormat="1" ht="33.6" customHeight="1" thickBot="1" x14ac:dyDescent="0.4">
      <c r="A11" s="34"/>
      <c r="B11" s="234"/>
      <c r="C11" s="315"/>
      <c r="D11" s="179" t="s">
        <v>330</v>
      </c>
      <c r="E11" s="260" t="s">
        <v>328</v>
      </c>
      <c r="F11" s="263" t="s">
        <v>326</v>
      </c>
      <c r="G11" s="182"/>
      <c r="H11" s="194" t="s">
        <v>121</v>
      </c>
      <c r="I11" s="182"/>
      <c r="J11" s="187"/>
      <c r="K11" s="184"/>
      <c r="L11" s="34"/>
      <c r="M11" s="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</row>
    <row r="12" spans="1:31" s="230" customFormat="1" ht="45" customHeight="1" thickBot="1" x14ac:dyDescent="0.4">
      <c r="C12" s="315"/>
      <c r="D12" s="258" t="s">
        <v>321</v>
      </c>
      <c r="E12" s="196" t="s">
        <v>289</v>
      </c>
      <c r="F12" s="197" t="s">
        <v>229</v>
      </c>
      <c r="G12" s="262" t="s">
        <v>146</v>
      </c>
      <c r="H12" s="194" t="s">
        <v>121</v>
      </c>
      <c r="I12" s="195"/>
      <c r="J12" s="195"/>
      <c r="K12" s="188">
        <v>3319</v>
      </c>
      <c r="L12" s="189" t="s">
        <v>221</v>
      </c>
      <c r="M12" s="34"/>
    </row>
    <row r="13" spans="1:31" s="234" customFormat="1" ht="45" customHeight="1" thickBot="1" x14ac:dyDescent="0.45">
      <c r="C13" s="315"/>
      <c r="D13" s="258" t="s">
        <v>310</v>
      </c>
      <c r="E13" s="196" t="s">
        <v>286</v>
      </c>
      <c r="F13" s="196" t="s">
        <v>287</v>
      </c>
      <c r="G13" s="262" t="s">
        <v>146</v>
      </c>
      <c r="H13" s="194" t="s">
        <v>120</v>
      </c>
      <c r="I13" s="195"/>
      <c r="J13" s="210"/>
      <c r="K13" s="188">
        <v>1093</v>
      </c>
      <c r="L13" s="189"/>
      <c r="M13" s="34"/>
      <c r="W13" s="241"/>
      <c r="X13" s="241"/>
      <c r="Y13" s="241"/>
      <c r="Z13" s="241"/>
      <c r="AA13" s="241"/>
      <c r="AB13" s="241"/>
      <c r="AC13" s="241"/>
      <c r="AD13" s="241"/>
      <c r="AE13" s="241"/>
    </row>
    <row r="14" spans="1:31" ht="61.8" customHeight="1" thickBot="1" x14ac:dyDescent="0.45">
      <c r="C14" s="315"/>
      <c r="D14" s="258" t="s">
        <v>261</v>
      </c>
      <c r="E14" s="196" t="s">
        <v>136</v>
      </c>
      <c r="F14" s="196" t="s">
        <v>16</v>
      </c>
      <c r="G14" s="262" t="s">
        <v>146</v>
      </c>
      <c r="H14" s="194" t="s">
        <v>120</v>
      </c>
      <c r="I14" s="195"/>
      <c r="J14" s="210"/>
      <c r="K14" s="188">
        <v>1326</v>
      </c>
      <c r="L14" s="189" t="s">
        <v>222</v>
      </c>
      <c r="M14" s="46" t="s">
        <v>225</v>
      </c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67.2" customHeight="1" thickBot="1" x14ac:dyDescent="0.45">
      <c r="C15" s="315"/>
      <c r="D15" s="258" t="s">
        <v>262</v>
      </c>
      <c r="E15" s="192" t="s">
        <v>52</v>
      </c>
      <c r="F15" s="192" t="s">
        <v>42</v>
      </c>
      <c r="G15" s="261" t="s">
        <v>146</v>
      </c>
      <c r="H15" s="194" t="s">
        <v>121</v>
      </c>
      <c r="I15" s="195"/>
      <c r="J15" s="210"/>
      <c r="K15" s="188">
        <v>4141</v>
      </c>
      <c r="L15" s="189" t="s">
        <v>221</v>
      </c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ht="52.2" customHeight="1" thickBot="1" x14ac:dyDescent="0.45">
      <c r="C16" s="315"/>
      <c r="D16" s="258" t="s">
        <v>230</v>
      </c>
      <c r="E16" s="196" t="s">
        <v>231</v>
      </c>
      <c r="F16" s="196" t="s">
        <v>31</v>
      </c>
      <c r="G16" s="262" t="s">
        <v>146</v>
      </c>
      <c r="H16" s="194" t="s">
        <v>121</v>
      </c>
      <c r="I16" s="195"/>
      <c r="J16" s="210"/>
      <c r="K16" s="188">
        <v>1093</v>
      </c>
      <c r="L16" s="189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ht="55.8" customHeight="1" thickBot="1" x14ac:dyDescent="0.4">
      <c r="C17" s="315"/>
      <c r="D17" s="259" t="s">
        <v>232</v>
      </c>
      <c r="E17" s="118" t="s">
        <v>233</v>
      </c>
      <c r="F17" s="196" t="s">
        <v>170</v>
      </c>
      <c r="G17" s="262" t="s">
        <v>146</v>
      </c>
      <c r="H17" s="194" t="s">
        <v>120</v>
      </c>
      <c r="I17" s="195"/>
      <c r="J17" s="195"/>
      <c r="K17" s="188" t="s">
        <v>218</v>
      </c>
      <c r="L17" s="189" t="s">
        <v>222</v>
      </c>
      <c r="M17" s="46" t="s">
        <v>224</v>
      </c>
    </row>
    <row r="18" spans="1:31" s="234" customFormat="1" ht="85.2" customHeight="1" thickBot="1" x14ac:dyDescent="0.4">
      <c r="C18" s="315"/>
      <c r="D18" s="258" t="s">
        <v>331</v>
      </c>
      <c r="E18" s="256" t="s">
        <v>259</v>
      </c>
      <c r="F18" s="198" t="s">
        <v>235</v>
      </c>
      <c r="G18" s="262" t="s">
        <v>146</v>
      </c>
      <c r="H18" s="194" t="s">
        <v>120</v>
      </c>
      <c r="I18" s="195"/>
      <c r="J18" s="195"/>
      <c r="K18" s="188">
        <v>2586</v>
      </c>
      <c r="L18" s="189" t="s">
        <v>222</v>
      </c>
      <c r="M18" s="34"/>
    </row>
    <row r="19" spans="1:31" s="230" customFormat="1" ht="45" customHeight="1" thickBot="1" x14ac:dyDescent="0.45">
      <c r="A19" s="231"/>
      <c r="C19" s="315"/>
      <c r="D19" s="258" t="s">
        <v>300</v>
      </c>
      <c r="E19" s="196" t="s">
        <v>306</v>
      </c>
      <c r="F19" s="196" t="s">
        <v>326</v>
      </c>
      <c r="G19" s="262" t="s">
        <v>146</v>
      </c>
      <c r="H19" s="194" t="s">
        <v>120</v>
      </c>
      <c r="I19" s="195"/>
      <c r="J19" s="210"/>
      <c r="K19" s="188">
        <v>3259</v>
      </c>
      <c r="L19" s="189" t="s">
        <v>222</v>
      </c>
      <c r="M19" s="34"/>
      <c r="W19" s="233"/>
      <c r="X19" s="233"/>
      <c r="Y19" s="233"/>
      <c r="Z19" s="233"/>
      <c r="AA19" s="233"/>
      <c r="AB19" s="233"/>
      <c r="AC19" s="233"/>
      <c r="AD19" s="233"/>
      <c r="AE19" s="233"/>
    </row>
    <row r="20" spans="1:31" s="234" customFormat="1" ht="57" customHeight="1" thickBot="1" x14ac:dyDescent="0.4">
      <c r="C20" s="315"/>
      <c r="D20" s="258" t="s">
        <v>312</v>
      </c>
      <c r="E20" s="252" t="s">
        <v>43</v>
      </c>
      <c r="F20" s="197" t="s">
        <v>256</v>
      </c>
      <c r="G20" s="262" t="s">
        <v>146</v>
      </c>
      <c r="H20" s="194" t="s">
        <v>120</v>
      </c>
      <c r="I20" s="195"/>
      <c r="J20" s="195"/>
      <c r="K20" s="188">
        <v>1992</v>
      </c>
      <c r="L20" s="189" t="s">
        <v>222</v>
      </c>
      <c r="M20" s="34"/>
    </row>
    <row r="21" spans="1:31" ht="45" customHeight="1" thickBot="1" x14ac:dyDescent="0.45">
      <c r="C21" s="317" t="s">
        <v>27</v>
      </c>
      <c r="D21" s="317"/>
      <c r="E21" s="317"/>
      <c r="F21" s="317"/>
      <c r="G21" s="317"/>
      <c r="H21" s="317"/>
      <c r="I21" s="317"/>
      <c r="J21" s="317"/>
      <c r="K21" s="188"/>
      <c r="L21" s="189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34" customFormat="1" ht="45" customHeight="1" thickBot="1" x14ac:dyDescent="0.45">
      <c r="C22" s="316" t="s">
        <v>27</v>
      </c>
      <c r="D22" s="192" t="s">
        <v>313</v>
      </c>
      <c r="E22" s="253" t="s">
        <v>272</v>
      </c>
      <c r="F22" s="196" t="s">
        <v>68</v>
      </c>
      <c r="G22" s="195" t="s">
        <v>146</v>
      </c>
      <c r="H22" s="194" t="s">
        <v>121</v>
      </c>
      <c r="I22" s="210"/>
      <c r="J22" s="195"/>
      <c r="K22" s="188">
        <v>868</v>
      </c>
      <c r="L22" s="189" t="s">
        <v>222</v>
      </c>
      <c r="M22" s="34"/>
      <c r="W22" s="241"/>
      <c r="X22" s="241"/>
      <c r="Y22" s="241"/>
      <c r="Z22" s="241"/>
      <c r="AA22" s="241"/>
      <c r="AB22" s="241"/>
      <c r="AC22" s="241"/>
      <c r="AD22" s="241"/>
      <c r="AE22" s="241"/>
    </row>
    <row r="23" spans="1:31" s="234" customFormat="1" ht="45" customHeight="1" thickBot="1" x14ac:dyDescent="0.45">
      <c r="C23" s="316"/>
      <c r="D23" s="192" t="s">
        <v>320</v>
      </c>
      <c r="E23" s="257" t="s">
        <v>334</v>
      </c>
      <c r="F23" s="196" t="s">
        <v>284</v>
      </c>
      <c r="G23" s="195"/>
      <c r="H23" s="194" t="s">
        <v>121</v>
      </c>
      <c r="I23" s="210"/>
      <c r="J23" s="195"/>
      <c r="K23" s="188"/>
      <c r="L23" s="189"/>
      <c r="M23" s="34"/>
      <c r="W23" s="241"/>
      <c r="X23" s="241"/>
      <c r="Y23" s="241"/>
      <c r="Z23" s="241"/>
      <c r="AA23" s="241"/>
      <c r="AB23" s="241"/>
      <c r="AC23" s="241"/>
      <c r="AD23" s="241"/>
      <c r="AE23" s="241"/>
    </row>
    <row r="24" spans="1:31" ht="45" customHeight="1" thickBot="1" x14ac:dyDescent="0.45">
      <c r="C24" s="316"/>
      <c r="D24" s="192" t="s">
        <v>300</v>
      </c>
      <c r="E24" s="197" t="s">
        <v>307</v>
      </c>
      <c r="F24" s="196" t="s">
        <v>94</v>
      </c>
      <c r="G24" s="195"/>
      <c r="H24" s="194" t="s">
        <v>121</v>
      </c>
      <c r="I24" s="210"/>
      <c r="J24" s="195"/>
      <c r="K24" s="188"/>
      <c r="L24" s="189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ht="45" customHeight="1" thickBot="1" x14ac:dyDescent="0.45">
      <c r="C25" s="316"/>
      <c r="D25" s="111" t="s">
        <v>270</v>
      </c>
      <c r="E25" s="118" t="s">
        <v>244</v>
      </c>
      <c r="F25" s="248" t="s">
        <v>324</v>
      </c>
      <c r="G25" s="195" t="s">
        <v>146</v>
      </c>
      <c r="H25" s="194" t="s">
        <v>121</v>
      </c>
      <c r="I25" s="195"/>
      <c r="J25" s="195"/>
      <c r="K25" s="188">
        <v>6163</v>
      </c>
      <c r="L25" s="189" t="s">
        <v>222</v>
      </c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34" customFormat="1" ht="45" customHeight="1" thickBot="1" x14ac:dyDescent="0.45">
      <c r="C26" s="316"/>
      <c r="D26" s="192" t="s">
        <v>323</v>
      </c>
      <c r="E26" s="197" t="s">
        <v>266</v>
      </c>
      <c r="F26" s="196" t="s">
        <v>255</v>
      </c>
      <c r="G26" s="195" t="s">
        <v>34</v>
      </c>
      <c r="H26" s="194" t="s">
        <v>121</v>
      </c>
      <c r="I26" s="195"/>
      <c r="J26" s="195"/>
      <c r="K26" s="188" t="s">
        <v>218</v>
      </c>
      <c r="L26" s="189" t="s">
        <v>222</v>
      </c>
      <c r="M26" s="34"/>
      <c r="W26" s="241"/>
      <c r="X26" s="241"/>
      <c r="Y26" s="241"/>
      <c r="Z26" s="241"/>
      <c r="AA26" s="241"/>
      <c r="AB26" s="241"/>
      <c r="AC26" s="241"/>
      <c r="AD26" s="241"/>
      <c r="AE26" s="241"/>
    </row>
    <row r="27" spans="1:31" s="234" customFormat="1" ht="55.2" customHeight="1" thickBot="1" x14ac:dyDescent="0.45">
      <c r="C27" s="316"/>
      <c r="D27" s="111" t="s">
        <v>314</v>
      </c>
      <c r="E27" s="253" t="s">
        <v>275</v>
      </c>
      <c r="F27" s="198" t="s">
        <v>276</v>
      </c>
      <c r="G27" s="195" t="s">
        <v>146</v>
      </c>
      <c r="H27" s="194" t="s">
        <v>120</v>
      </c>
      <c r="I27" s="195"/>
      <c r="J27" s="195"/>
      <c r="K27" s="188">
        <v>1326</v>
      </c>
      <c r="L27" s="189" t="s">
        <v>222</v>
      </c>
      <c r="M27" s="34"/>
      <c r="W27" s="241"/>
      <c r="X27" s="241"/>
      <c r="Y27" s="241"/>
      <c r="Z27" s="241"/>
      <c r="AA27" s="241"/>
      <c r="AB27" s="241"/>
      <c r="AC27" s="241"/>
      <c r="AD27" s="241"/>
      <c r="AE27" s="241"/>
    </row>
    <row r="28" spans="1:31" ht="45" customHeight="1" thickBot="1" x14ac:dyDescent="0.45">
      <c r="C28" s="316"/>
      <c r="D28" s="111" t="s">
        <v>249</v>
      </c>
      <c r="E28" s="118" t="s">
        <v>41</v>
      </c>
      <c r="F28" s="198" t="s">
        <v>42</v>
      </c>
      <c r="G28" s="195" t="s">
        <v>146</v>
      </c>
      <c r="H28" s="194" t="s">
        <v>120</v>
      </c>
      <c r="I28" s="210"/>
      <c r="J28" s="195"/>
      <c r="K28" s="188">
        <v>868</v>
      </c>
      <c r="L28" s="189" t="s">
        <v>222</v>
      </c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169" customFormat="1" ht="56.4" customHeight="1" thickBot="1" x14ac:dyDescent="0.45">
      <c r="C29" s="316"/>
      <c r="D29" s="192" t="s">
        <v>332</v>
      </c>
      <c r="E29" s="256" t="s">
        <v>263</v>
      </c>
      <c r="F29" s="197" t="s">
        <v>264</v>
      </c>
      <c r="G29" s="195" t="s">
        <v>146</v>
      </c>
      <c r="H29" s="194" t="s">
        <v>120</v>
      </c>
      <c r="I29" s="195"/>
      <c r="J29" s="195"/>
      <c r="K29" s="188">
        <v>3260</v>
      </c>
      <c r="L29" s="189" t="s">
        <v>221</v>
      </c>
      <c r="M29" s="34"/>
      <c r="W29" s="177"/>
      <c r="X29" s="177"/>
      <c r="Y29" s="177"/>
      <c r="Z29" s="177"/>
      <c r="AA29" s="177"/>
      <c r="AB29" s="177"/>
      <c r="AC29" s="177"/>
      <c r="AD29" s="177"/>
      <c r="AE29" s="177"/>
    </row>
    <row r="30" spans="1:31" ht="56.4" customHeight="1" thickBot="1" x14ac:dyDescent="0.45">
      <c r="C30" s="316"/>
      <c r="D30" s="192" t="s">
        <v>304</v>
      </c>
      <c r="E30" s="196" t="s">
        <v>301</v>
      </c>
      <c r="F30" s="197" t="s">
        <v>279</v>
      </c>
      <c r="G30" s="195" t="s">
        <v>146</v>
      </c>
      <c r="H30" s="194" t="s">
        <v>120</v>
      </c>
      <c r="I30" s="195"/>
      <c r="J30" s="195"/>
      <c r="K30" s="188">
        <v>4800</v>
      </c>
      <c r="L30" s="189" t="s">
        <v>221</v>
      </c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169" customFormat="1" ht="45" customHeight="1" thickBot="1" x14ac:dyDescent="0.45">
      <c r="C31" s="316"/>
      <c r="D31" s="192" t="s">
        <v>269</v>
      </c>
      <c r="E31" s="196" t="s">
        <v>241</v>
      </c>
      <c r="F31" s="197" t="s">
        <v>242</v>
      </c>
      <c r="G31" s="195" t="s">
        <v>146</v>
      </c>
      <c r="H31" s="194" t="s">
        <v>120</v>
      </c>
      <c r="I31" s="210"/>
      <c r="J31" s="195"/>
      <c r="K31" s="188">
        <v>758</v>
      </c>
      <c r="L31" s="189" t="s">
        <v>222</v>
      </c>
      <c r="M31" s="34"/>
      <c r="W31" s="177"/>
      <c r="X31" s="177"/>
      <c r="Y31" s="177"/>
      <c r="Z31" s="177"/>
      <c r="AA31" s="177"/>
      <c r="AB31" s="177"/>
      <c r="AC31" s="177"/>
      <c r="AD31" s="177"/>
      <c r="AE31" s="177"/>
    </row>
    <row r="32" spans="1:31" ht="45" customHeight="1" thickBot="1" x14ac:dyDescent="0.4">
      <c r="C32" s="317" t="s">
        <v>50</v>
      </c>
      <c r="D32" s="317"/>
      <c r="E32" s="317"/>
      <c r="F32" s="317"/>
      <c r="G32" s="317"/>
      <c r="H32" s="317"/>
      <c r="I32" s="317"/>
      <c r="J32" s="317"/>
      <c r="K32" s="188"/>
      <c r="L32" s="189"/>
    </row>
    <row r="33" spans="3:31" ht="45" customHeight="1" thickBot="1" x14ac:dyDescent="0.4">
      <c r="C33" s="315" t="s">
        <v>50</v>
      </c>
      <c r="D33" s="192" t="s">
        <v>226</v>
      </c>
      <c r="E33" s="197" t="s">
        <v>113</v>
      </c>
      <c r="F33" s="196" t="s">
        <v>14</v>
      </c>
      <c r="G33" s="195" t="s">
        <v>146</v>
      </c>
      <c r="H33" s="194" t="s">
        <v>206</v>
      </c>
      <c r="I33" s="195"/>
      <c r="J33" s="195"/>
      <c r="K33" s="188">
        <v>3260</v>
      </c>
      <c r="L33" s="189" t="s">
        <v>222</v>
      </c>
    </row>
    <row r="34" spans="3:31" ht="45" customHeight="1" thickBot="1" x14ac:dyDescent="0.4">
      <c r="C34" s="315"/>
      <c r="D34" s="192" t="s">
        <v>228</v>
      </c>
      <c r="E34" s="196" t="s">
        <v>64</v>
      </c>
      <c r="F34" s="197" t="s">
        <v>229</v>
      </c>
      <c r="G34" s="195" t="s">
        <v>146</v>
      </c>
      <c r="H34" s="194" t="s">
        <v>206</v>
      </c>
      <c r="I34" s="195"/>
      <c r="J34" s="195"/>
      <c r="K34" s="188">
        <v>6409</v>
      </c>
      <c r="L34" s="189" t="s">
        <v>222</v>
      </c>
    </row>
    <row r="35" spans="3:31" s="200" customFormat="1" ht="60" customHeight="1" thickBot="1" x14ac:dyDescent="0.4">
      <c r="C35" s="315"/>
      <c r="D35" s="192" t="s">
        <v>247</v>
      </c>
      <c r="E35" s="197" t="s">
        <v>335</v>
      </c>
      <c r="F35" s="196" t="s">
        <v>16</v>
      </c>
      <c r="G35" s="195"/>
      <c r="H35" s="194" t="s">
        <v>155</v>
      </c>
      <c r="I35" s="195"/>
      <c r="J35" s="195"/>
      <c r="K35" s="188">
        <v>3264</v>
      </c>
      <c r="L35" s="189" t="s">
        <v>222</v>
      </c>
      <c r="M35" s="34"/>
    </row>
    <row r="36" spans="3:31" ht="45" customHeight="1" thickBot="1" x14ac:dyDescent="0.4">
      <c r="C36" s="315"/>
      <c r="D36" s="222" t="s">
        <v>333</v>
      </c>
      <c r="E36" s="222" t="s">
        <v>236</v>
      </c>
      <c r="F36" s="222" t="s">
        <v>36</v>
      </c>
      <c r="G36" s="222"/>
      <c r="H36" s="194" t="s">
        <v>155</v>
      </c>
      <c r="I36" s="222"/>
      <c r="J36" s="222"/>
      <c r="K36" s="188"/>
      <c r="L36" s="189"/>
    </row>
    <row r="37" spans="3:31" s="234" customFormat="1" ht="69" customHeight="1" thickBot="1" x14ac:dyDescent="0.4">
      <c r="C37" s="315"/>
      <c r="D37" s="192" t="s">
        <v>316</v>
      </c>
      <c r="E37" s="251" t="s">
        <v>274</v>
      </c>
      <c r="F37" s="196" t="s">
        <v>255</v>
      </c>
      <c r="G37" s="195"/>
      <c r="H37" s="194" t="s">
        <v>155</v>
      </c>
      <c r="I37" s="195"/>
      <c r="J37" s="195"/>
      <c r="K37" s="188">
        <v>5144</v>
      </c>
      <c r="L37" s="189" t="s">
        <v>222</v>
      </c>
      <c r="M37" s="34"/>
    </row>
    <row r="38" spans="3:31" s="234" customFormat="1" ht="69" customHeight="1" thickBot="1" x14ac:dyDescent="0.4">
      <c r="C38" s="315"/>
      <c r="D38" s="250" t="s">
        <v>290</v>
      </c>
      <c r="E38" s="192" t="s">
        <v>291</v>
      </c>
      <c r="F38" s="196" t="s">
        <v>325</v>
      </c>
      <c r="G38" s="195"/>
      <c r="H38" s="194" t="s">
        <v>155</v>
      </c>
      <c r="I38" s="195"/>
      <c r="J38" s="195"/>
      <c r="K38" s="188"/>
      <c r="L38" s="189"/>
      <c r="M38" s="34"/>
    </row>
    <row r="39" spans="3:31" ht="70.8" customHeight="1" thickBot="1" x14ac:dyDescent="0.4">
      <c r="C39" s="315"/>
      <c r="D39" s="111" t="s">
        <v>258</v>
      </c>
      <c r="E39" s="196" t="s">
        <v>17</v>
      </c>
      <c r="F39" s="196" t="s">
        <v>229</v>
      </c>
      <c r="G39" s="195"/>
      <c r="H39" s="194" t="s">
        <v>155</v>
      </c>
      <c r="I39" s="195"/>
      <c r="J39" s="195"/>
      <c r="K39" s="188">
        <v>4141</v>
      </c>
      <c r="L39" s="189" t="s">
        <v>221</v>
      </c>
    </row>
    <row r="40" spans="3:31" s="234" customFormat="1" ht="70.8" customHeight="1" thickBot="1" x14ac:dyDescent="0.4">
      <c r="C40" s="315"/>
      <c r="D40" s="111" t="s">
        <v>317</v>
      </c>
      <c r="E40" s="256" t="s">
        <v>278</v>
      </c>
      <c r="F40" s="196" t="s">
        <v>279</v>
      </c>
      <c r="G40" s="195"/>
      <c r="H40" s="194" t="s">
        <v>155</v>
      </c>
      <c r="I40" s="195"/>
      <c r="J40" s="195"/>
      <c r="K40" s="188"/>
      <c r="L40" s="189"/>
      <c r="M40" s="34"/>
    </row>
    <row r="41" spans="3:31" s="169" customFormat="1" ht="45" customHeight="1" thickBot="1" x14ac:dyDescent="0.4">
      <c r="C41" s="315"/>
      <c r="D41" s="192" t="s">
        <v>293</v>
      </c>
      <c r="E41" s="196" t="s">
        <v>294</v>
      </c>
      <c r="F41" s="197" t="s">
        <v>26</v>
      </c>
      <c r="G41" s="195"/>
      <c r="H41" s="194" t="s">
        <v>155</v>
      </c>
      <c r="I41" s="195"/>
      <c r="J41" s="195"/>
      <c r="K41" s="188" t="s">
        <v>218</v>
      </c>
      <c r="L41" s="189" t="s">
        <v>222</v>
      </c>
      <c r="M41" s="34"/>
    </row>
    <row r="42" spans="3:31" ht="45" customHeight="1" thickBot="1" x14ac:dyDescent="0.4">
      <c r="C42" s="315"/>
      <c r="D42" s="192" t="s">
        <v>237</v>
      </c>
      <c r="E42" s="196" t="s">
        <v>238</v>
      </c>
      <c r="F42" s="196" t="s">
        <v>239</v>
      </c>
      <c r="G42" s="195"/>
      <c r="H42" s="194" t="s">
        <v>121</v>
      </c>
      <c r="I42" s="195"/>
      <c r="J42" s="195"/>
      <c r="K42" s="188">
        <v>4666</v>
      </c>
      <c r="L42" s="189" t="s">
        <v>222</v>
      </c>
    </row>
    <row r="43" spans="3:31" ht="60" customHeight="1" thickBot="1" x14ac:dyDescent="0.4">
      <c r="C43" s="315"/>
      <c r="D43" s="192" t="s">
        <v>250</v>
      </c>
      <c r="E43" s="197" t="s">
        <v>251</v>
      </c>
      <c r="F43" s="197" t="s">
        <v>39</v>
      </c>
      <c r="G43" s="195" t="s">
        <v>146</v>
      </c>
      <c r="H43" s="194" t="s">
        <v>121</v>
      </c>
      <c r="I43" s="195"/>
      <c r="J43" s="210"/>
      <c r="K43" s="188">
        <v>5793</v>
      </c>
      <c r="L43" s="189" t="s">
        <v>222</v>
      </c>
    </row>
    <row r="44" spans="3:31" ht="45" customHeight="1" thickBot="1" x14ac:dyDescent="0.4">
      <c r="C44" s="315"/>
      <c r="D44" s="222" t="s">
        <v>260</v>
      </c>
      <c r="E44" s="222" t="s">
        <v>253</v>
      </c>
      <c r="F44" s="222" t="s">
        <v>254</v>
      </c>
      <c r="G44" s="222"/>
      <c r="H44" s="222" t="s">
        <v>121</v>
      </c>
      <c r="I44" s="222"/>
      <c r="J44" s="222"/>
      <c r="K44" s="188"/>
      <c r="L44" s="189"/>
    </row>
    <row r="45" spans="3:31" s="234" customFormat="1" ht="45" customHeight="1" thickBot="1" x14ac:dyDescent="0.4">
      <c r="C45" s="315"/>
      <c r="D45" s="192" t="s">
        <v>318</v>
      </c>
      <c r="E45" s="257" t="s">
        <v>280</v>
      </c>
      <c r="F45" s="196" t="s">
        <v>281</v>
      </c>
      <c r="G45" s="195" t="s">
        <v>201</v>
      </c>
      <c r="H45" s="194" t="s">
        <v>121</v>
      </c>
      <c r="I45" s="195"/>
      <c r="J45" s="195"/>
      <c r="K45" s="188">
        <v>1992</v>
      </c>
      <c r="L45" s="189" t="s">
        <v>222</v>
      </c>
      <c r="M45" s="34"/>
    </row>
    <row r="46" spans="3:31" s="234" customFormat="1" ht="45" customHeight="1" thickBot="1" x14ac:dyDescent="0.4">
      <c r="C46" s="315"/>
      <c r="D46" s="192" t="s">
        <v>319</v>
      </c>
      <c r="E46" s="196" t="s">
        <v>295</v>
      </c>
      <c r="F46" s="196" t="s">
        <v>296</v>
      </c>
      <c r="G46" s="195" t="s">
        <v>146</v>
      </c>
      <c r="H46" s="194" t="s">
        <v>121</v>
      </c>
      <c r="I46" s="195"/>
      <c r="J46" s="213"/>
      <c r="K46" s="188">
        <v>3319</v>
      </c>
      <c r="L46" s="189" t="s">
        <v>221</v>
      </c>
      <c r="M46" s="34"/>
    </row>
    <row r="47" spans="3:31" ht="45" customHeight="1" thickBot="1" x14ac:dyDescent="0.4">
      <c r="C47" s="315"/>
      <c r="D47" s="192" t="s">
        <v>297</v>
      </c>
      <c r="E47" s="196" t="s">
        <v>298</v>
      </c>
      <c r="F47" s="197" t="s">
        <v>299</v>
      </c>
      <c r="G47" s="195" t="s">
        <v>146</v>
      </c>
      <c r="H47" s="194" t="s">
        <v>121</v>
      </c>
      <c r="I47" s="195"/>
      <c r="J47" s="210"/>
      <c r="K47" s="188">
        <v>758</v>
      </c>
      <c r="L47" s="189" t="s">
        <v>222</v>
      </c>
    </row>
    <row r="48" spans="3:31" ht="45" customHeight="1" thickBot="1" x14ac:dyDescent="0.45">
      <c r="C48" s="315"/>
      <c r="D48" s="192" t="s">
        <v>300</v>
      </c>
      <c r="E48" s="197" t="s">
        <v>307</v>
      </c>
      <c r="F48" s="196" t="s">
        <v>329</v>
      </c>
      <c r="G48" s="195"/>
      <c r="H48" s="194" t="s">
        <v>121</v>
      </c>
      <c r="I48" s="210"/>
      <c r="J48" s="195"/>
      <c r="K48" s="188"/>
      <c r="L48" s="189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184" customFormat="1" ht="33.6" customHeight="1" x14ac:dyDescent="0.35">
      <c r="A49" s="34"/>
      <c r="B49" s="34"/>
      <c r="C49" s="44"/>
      <c r="D49" s="179"/>
      <c r="E49" s="180"/>
      <c r="F49" s="181"/>
      <c r="G49" s="182"/>
      <c r="H49" s="183"/>
      <c r="I49" s="182"/>
      <c r="J49" s="187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184" customFormat="1" ht="33.6" customHeight="1" x14ac:dyDescent="0.35">
      <c r="A50" s="34"/>
      <c r="B50" s="34"/>
      <c r="C50" s="291" t="s">
        <v>69</v>
      </c>
      <c r="D50" s="291"/>
      <c r="E50" s="291" t="s">
        <v>70</v>
      </c>
      <c r="F50" s="291"/>
      <c r="G50" s="212"/>
      <c r="H50" s="292" t="s">
        <v>71</v>
      </c>
      <c r="I50" s="292"/>
      <c r="J50" s="292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184" customFormat="1" ht="33.6" customHeight="1" x14ac:dyDescent="0.35">
      <c r="A51" s="34"/>
      <c r="B51" s="34"/>
      <c r="C51" s="291" t="s">
        <v>72</v>
      </c>
      <c r="D51" s="291"/>
      <c r="E51" s="291" t="s">
        <v>39</v>
      </c>
      <c r="F51" s="291"/>
      <c r="G51" s="212"/>
      <c r="H51" s="291" t="s">
        <v>14</v>
      </c>
      <c r="I51" s="291"/>
      <c r="J51" s="291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184" customFormat="1" ht="33.6" customHeight="1" x14ac:dyDescent="0.35">
      <c r="A52" s="34"/>
      <c r="B52" s="34"/>
      <c r="C52" s="291" t="s">
        <v>73</v>
      </c>
      <c r="D52" s="291"/>
      <c r="E52" s="291" t="s">
        <v>74</v>
      </c>
      <c r="F52" s="291"/>
      <c r="G52" s="212"/>
      <c r="H52" s="291" t="s">
        <v>75</v>
      </c>
      <c r="I52" s="291"/>
      <c r="J52" s="291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184" customFormat="1" ht="33.6" customHeight="1" x14ac:dyDescent="0.35">
      <c r="A53" s="34"/>
      <c r="B53" s="34"/>
      <c r="C53" s="291" t="s">
        <v>76</v>
      </c>
      <c r="D53" s="291"/>
      <c r="E53" s="291" t="s">
        <v>76</v>
      </c>
      <c r="F53" s="291"/>
      <c r="G53" s="212"/>
      <c r="H53" s="291" t="s">
        <v>76</v>
      </c>
      <c r="I53" s="291"/>
      <c r="J53" s="291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184" customFormat="1" ht="33.6" customHeight="1" x14ac:dyDescent="0.35">
      <c r="A54" s="34"/>
      <c r="B54" s="34"/>
      <c r="C54" s="290" t="s">
        <v>77</v>
      </c>
      <c r="D54" s="290"/>
      <c r="E54" s="290" t="s">
        <v>77</v>
      </c>
      <c r="F54" s="290"/>
      <c r="G54" s="211"/>
      <c r="H54" s="291" t="s">
        <v>77</v>
      </c>
      <c r="I54" s="291"/>
      <c r="J54" s="291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</sheetData>
  <autoFilter ref="D2:D54"/>
  <mergeCells count="24">
    <mergeCell ref="C21:J21"/>
    <mergeCell ref="C3:J4"/>
    <mergeCell ref="C5:J6"/>
    <mergeCell ref="C7:J7"/>
    <mergeCell ref="C9:J9"/>
    <mergeCell ref="C10:C20"/>
    <mergeCell ref="C22:C31"/>
    <mergeCell ref="C32:J32"/>
    <mergeCell ref="C33:C48"/>
    <mergeCell ref="C50:D50"/>
    <mergeCell ref="E50:F50"/>
    <mergeCell ref="H50:J50"/>
    <mergeCell ref="C51:D51"/>
    <mergeCell ref="E51:F51"/>
    <mergeCell ref="H51:J51"/>
    <mergeCell ref="C52:D52"/>
    <mergeCell ref="E52:F52"/>
    <mergeCell ref="H52:J52"/>
    <mergeCell ref="C53:D53"/>
    <mergeCell ref="E53:F53"/>
    <mergeCell ref="H53:J53"/>
    <mergeCell ref="C54:D54"/>
    <mergeCell ref="E54:F54"/>
    <mergeCell ref="H54:J54"/>
  </mergeCells>
  <conditionalFormatting sqref="E44:E47 E1:E10 E39:E42 E29:E36 E13:E18 E20:E27 E49:E1048576">
    <cfRule type="duplicateValues" dxfId="21" priority="9"/>
  </conditionalFormatting>
  <conditionalFormatting sqref="E43">
    <cfRule type="duplicateValues" dxfId="20" priority="8"/>
  </conditionalFormatting>
  <conditionalFormatting sqref="E37:E38">
    <cfRule type="duplicateValues" dxfId="19" priority="7"/>
  </conditionalFormatting>
  <conditionalFormatting sqref="E28">
    <cfRule type="duplicateValues" dxfId="18" priority="6"/>
  </conditionalFormatting>
  <conditionalFormatting sqref="E12">
    <cfRule type="duplicateValues" dxfId="17" priority="4"/>
  </conditionalFormatting>
  <conditionalFormatting sqref="E19">
    <cfRule type="duplicateValues" dxfId="16" priority="3"/>
  </conditionalFormatting>
  <conditionalFormatting sqref="E48">
    <cfRule type="duplicateValues" dxfId="15" priority="2"/>
  </conditionalFormatting>
  <conditionalFormatting sqref="E11">
    <cfRule type="duplicateValues" dxfId="14" priority="1"/>
  </conditionalFormatting>
  <printOptions horizontalCentered="1"/>
  <pageMargins left="0.17" right="0.25" top="0.31" bottom="0.24" header="0.24" footer="0.24"/>
  <pageSetup paperSize="9" scale="25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D53"/>
  <sheetViews>
    <sheetView showGridLines="0" topLeftCell="C31" zoomScale="40" zoomScaleNormal="40" zoomScaleSheetLayoutView="96" workbookViewId="0">
      <selection activeCell="I35" sqref="I35"/>
    </sheetView>
  </sheetViews>
  <sheetFormatPr defaultColWidth="10.21875" defaultRowHeight="18" x14ac:dyDescent="0.35"/>
  <cols>
    <col min="1" max="1" width="7" style="34" hidden="1" customWidth="1"/>
    <col min="2" max="2" width="7" style="34" customWidth="1"/>
    <col min="3" max="3" width="13.5546875" style="34" customWidth="1"/>
    <col min="4" max="4" width="91" style="45" customWidth="1"/>
    <col min="5" max="5" width="128.77734375" style="66" bestFit="1" customWidth="1"/>
    <col min="6" max="6" width="51.44140625" style="66" customWidth="1"/>
    <col min="7" max="7" width="21.5546875" style="66" customWidth="1"/>
    <col min="8" max="8" width="51.33203125" style="212" customWidth="1"/>
    <col min="9" max="9" width="33.77734375" style="279" bestFit="1" customWidth="1"/>
    <col min="10" max="10" width="15.33203125" style="212" bestFit="1" customWidth="1"/>
    <col min="11" max="11" width="13.21875" style="184" hidden="1" customWidth="1"/>
    <col min="12" max="12" width="36.21875" style="34" hidden="1" customWidth="1"/>
    <col min="13" max="16384" width="10.21875" style="34"/>
  </cols>
  <sheetData>
    <row r="2" spans="1:30" ht="18.600000000000001" thickBot="1" x14ac:dyDescent="0.4">
      <c r="B2" s="119"/>
    </row>
    <row r="3" spans="1:30" ht="18.75" customHeight="1" thickBot="1" x14ac:dyDescent="0.4">
      <c r="C3" s="325" t="s">
        <v>348</v>
      </c>
      <c r="D3" s="325"/>
      <c r="E3" s="325"/>
      <c r="F3" s="325"/>
      <c r="G3" s="325"/>
      <c r="H3" s="325"/>
      <c r="I3" s="325"/>
      <c r="J3" s="325"/>
      <c r="K3" s="264"/>
      <c r="L3" s="265"/>
    </row>
    <row r="4" spans="1:30" ht="19.5" customHeight="1" thickBot="1" x14ac:dyDescent="0.4">
      <c r="C4" s="325"/>
      <c r="D4" s="325"/>
      <c r="E4" s="325"/>
      <c r="F4" s="325"/>
      <c r="G4" s="325"/>
      <c r="H4" s="325"/>
      <c r="I4" s="325"/>
      <c r="J4" s="325"/>
      <c r="K4" s="264"/>
      <c r="L4" s="265"/>
    </row>
    <row r="5" spans="1:30" ht="18.75" customHeight="1" thickBot="1" x14ac:dyDescent="0.4">
      <c r="C5" s="325" t="s">
        <v>0</v>
      </c>
      <c r="D5" s="325"/>
      <c r="E5" s="325"/>
      <c r="F5" s="325"/>
      <c r="G5" s="325"/>
      <c r="H5" s="325"/>
      <c r="I5" s="325"/>
      <c r="J5" s="325"/>
      <c r="K5" s="264"/>
      <c r="L5" s="265"/>
    </row>
    <row r="6" spans="1:30" ht="19.5" customHeight="1" thickBot="1" x14ac:dyDescent="0.4">
      <c r="C6" s="325"/>
      <c r="D6" s="325"/>
      <c r="E6" s="325"/>
      <c r="F6" s="325"/>
      <c r="G6" s="325"/>
      <c r="H6" s="325"/>
      <c r="I6" s="325"/>
      <c r="J6" s="325"/>
      <c r="K6" s="264"/>
      <c r="L6" s="265"/>
    </row>
    <row r="7" spans="1:30" ht="25.05" customHeight="1" thickBot="1" x14ac:dyDescent="0.4">
      <c r="C7" s="326" t="s">
        <v>202</v>
      </c>
      <c r="D7" s="326"/>
      <c r="E7" s="326"/>
      <c r="F7" s="326"/>
      <c r="G7" s="326"/>
      <c r="H7" s="326"/>
      <c r="I7" s="326"/>
      <c r="J7" s="326"/>
      <c r="K7" s="264"/>
      <c r="L7" s="265"/>
    </row>
    <row r="8" spans="1:30" s="178" customFormat="1" ht="46.05" customHeight="1" thickBot="1" x14ac:dyDescent="0.45">
      <c r="C8" s="254" t="s">
        <v>2</v>
      </c>
      <c r="D8" s="254" t="s">
        <v>3</v>
      </c>
      <c r="E8" s="254" t="s">
        <v>4</v>
      </c>
      <c r="F8" s="254" t="s">
        <v>5</v>
      </c>
      <c r="G8" s="274" t="s">
        <v>6</v>
      </c>
      <c r="H8" s="254" t="s">
        <v>7</v>
      </c>
      <c r="I8" s="254" t="s">
        <v>8</v>
      </c>
      <c r="J8" s="254" t="s">
        <v>9</v>
      </c>
      <c r="K8" s="254" t="s">
        <v>219</v>
      </c>
      <c r="L8" s="266" t="s">
        <v>223</v>
      </c>
    </row>
    <row r="9" spans="1:30" ht="40.049999999999997" customHeight="1" thickBot="1" x14ac:dyDescent="0.45">
      <c r="C9" s="320" t="s">
        <v>10</v>
      </c>
      <c r="D9" s="320"/>
      <c r="E9" s="320"/>
      <c r="F9" s="320"/>
      <c r="G9" s="320"/>
      <c r="H9" s="320"/>
      <c r="I9" s="320"/>
      <c r="J9" s="320"/>
      <c r="K9" s="264"/>
      <c r="L9" s="265"/>
      <c r="V9" s="37"/>
      <c r="W9" s="37"/>
      <c r="X9" s="37"/>
      <c r="Y9" s="37"/>
      <c r="Z9" s="37"/>
      <c r="AA9" s="37"/>
      <c r="AB9" s="37"/>
      <c r="AC9" s="37"/>
      <c r="AD9" s="37"/>
    </row>
    <row r="10" spans="1:30" ht="45" customHeight="1" thickBot="1" x14ac:dyDescent="0.45">
      <c r="C10" s="327" t="s">
        <v>10</v>
      </c>
      <c r="D10" s="259" t="s">
        <v>302</v>
      </c>
      <c r="E10" s="111" t="s">
        <v>200</v>
      </c>
      <c r="F10" s="111" t="s">
        <v>190</v>
      </c>
      <c r="G10" s="275" t="s">
        <v>146</v>
      </c>
      <c r="H10" s="267" t="s">
        <v>121</v>
      </c>
      <c r="I10" s="113" t="s">
        <v>182</v>
      </c>
      <c r="J10" s="268"/>
      <c r="K10" s="264">
        <v>4141</v>
      </c>
      <c r="L10" s="265" t="s">
        <v>221</v>
      </c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184" customFormat="1" ht="75.599999999999994" customHeight="1" thickBot="1" x14ac:dyDescent="0.4">
      <c r="A11" s="34"/>
      <c r="B11" s="34"/>
      <c r="C11" s="327"/>
      <c r="D11" s="269" t="s">
        <v>327</v>
      </c>
      <c r="E11" s="99" t="s">
        <v>328</v>
      </c>
      <c r="F11" s="270" t="s">
        <v>326</v>
      </c>
      <c r="G11" s="255" t="s">
        <v>34</v>
      </c>
      <c r="H11" s="267" t="s">
        <v>121</v>
      </c>
      <c r="I11" s="271" t="s">
        <v>183</v>
      </c>
      <c r="J11" s="268"/>
      <c r="K11" s="272"/>
      <c r="L11" s="36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0" ht="45" customHeight="1" thickBot="1" x14ac:dyDescent="0.4">
      <c r="C12" s="327"/>
      <c r="D12" s="259" t="s">
        <v>288</v>
      </c>
      <c r="E12" s="118" t="s">
        <v>289</v>
      </c>
      <c r="F12" s="198" t="s">
        <v>229</v>
      </c>
      <c r="G12" s="276" t="s">
        <v>146</v>
      </c>
      <c r="H12" s="267" t="s">
        <v>121</v>
      </c>
      <c r="I12" s="113" t="s">
        <v>184</v>
      </c>
      <c r="J12" s="113"/>
      <c r="K12" s="264">
        <v>3319</v>
      </c>
      <c r="L12" s="265" t="s">
        <v>221</v>
      </c>
    </row>
    <row r="13" spans="1:30" ht="45" customHeight="1" thickBot="1" x14ac:dyDescent="0.45">
      <c r="C13" s="327"/>
      <c r="D13" s="259" t="s">
        <v>285</v>
      </c>
      <c r="E13" s="118" t="s">
        <v>286</v>
      </c>
      <c r="F13" s="118" t="s">
        <v>287</v>
      </c>
      <c r="G13" s="276" t="s">
        <v>34</v>
      </c>
      <c r="H13" s="267" t="s">
        <v>120</v>
      </c>
      <c r="I13" s="113" t="s">
        <v>207</v>
      </c>
      <c r="J13" s="268"/>
      <c r="K13" s="264">
        <v>1093</v>
      </c>
      <c r="L13" s="265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ht="61.8" customHeight="1" thickBot="1" x14ac:dyDescent="0.45">
      <c r="C14" s="327"/>
      <c r="D14" s="259" t="s">
        <v>246</v>
      </c>
      <c r="E14" s="118" t="s">
        <v>136</v>
      </c>
      <c r="F14" s="118" t="s">
        <v>16</v>
      </c>
      <c r="G14" s="276" t="s">
        <v>146</v>
      </c>
      <c r="H14" s="267" t="s">
        <v>120</v>
      </c>
      <c r="I14" s="113" t="s">
        <v>182</v>
      </c>
      <c r="J14" s="268"/>
      <c r="K14" s="264">
        <v>1326</v>
      </c>
      <c r="L14" s="265" t="s">
        <v>222</v>
      </c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ht="67.2" customHeight="1" thickBot="1" x14ac:dyDescent="0.45">
      <c r="C15" s="327"/>
      <c r="D15" s="259" t="s">
        <v>227</v>
      </c>
      <c r="E15" s="111" t="s">
        <v>52</v>
      </c>
      <c r="F15" s="111" t="s">
        <v>42</v>
      </c>
      <c r="G15" s="275" t="s">
        <v>146</v>
      </c>
      <c r="H15" s="267" t="s">
        <v>121</v>
      </c>
      <c r="I15" s="113" t="s">
        <v>183</v>
      </c>
      <c r="J15" s="268"/>
      <c r="K15" s="264">
        <v>4141</v>
      </c>
      <c r="L15" s="265" t="s">
        <v>221</v>
      </c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ht="52.2" customHeight="1" thickBot="1" x14ac:dyDescent="0.45">
      <c r="C16" s="327"/>
      <c r="D16" s="259" t="s">
        <v>230</v>
      </c>
      <c r="E16" s="118" t="s">
        <v>231</v>
      </c>
      <c r="F16" s="118" t="s">
        <v>31</v>
      </c>
      <c r="G16" s="276" t="s">
        <v>146</v>
      </c>
      <c r="H16" s="267" t="s">
        <v>121</v>
      </c>
      <c r="I16" s="113" t="s">
        <v>184</v>
      </c>
      <c r="J16" s="268"/>
      <c r="K16" s="264">
        <v>1093</v>
      </c>
      <c r="L16" s="265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ht="55.8" customHeight="1" thickBot="1" x14ac:dyDescent="0.4">
      <c r="C17" s="327"/>
      <c r="D17" s="259" t="s">
        <v>232</v>
      </c>
      <c r="E17" s="118" t="s">
        <v>233</v>
      </c>
      <c r="F17" s="118" t="s">
        <v>170</v>
      </c>
      <c r="G17" s="276" t="s">
        <v>34</v>
      </c>
      <c r="H17" s="267" t="s">
        <v>120</v>
      </c>
      <c r="I17" s="113" t="s">
        <v>188</v>
      </c>
      <c r="J17" s="113"/>
      <c r="K17" s="264" t="s">
        <v>218</v>
      </c>
      <c r="L17" s="265" t="s">
        <v>222</v>
      </c>
    </row>
    <row r="18" spans="1:30" ht="85.2" customHeight="1" thickBot="1" x14ac:dyDescent="0.4">
      <c r="C18" s="327"/>
      <c r="D18" s="259" t="s">
        <v>336</v>
      </c>
      <c r="E18" s="118" t="s">
        <v>259</v>
      </c>
      <c r="F18" s="198" t="s">
        <v>235</v>
      </c>
      <c r="G18" s="276" t="s">
        <v>34</v>
      </c>
      <c r="H18" s="267" t="s">
        <v>120</v>
      </c>
      <c r="I18" s="113" t="s">
        <v>189</v>
      </c>
      <c r="J18" s="113"/>
      <c r="K18" s="264">
        <v>2586</v>
      </c>
      <c r="L18" s="265" t="s">
        <v>222</v>
      </c>
    </row>
    <row r="19" spans="1:30" ht="45" customHeight="1" thickBot="1" x14ac:dyDescent="0.45">
      <c r="A19" s="33"/>
      <c r="C19" s="327"/>
      <c r="D19" s="259" t="s">
        <v>300</v>
      </c>
      <c r="E19" s="118" t="s">
        <v>307</v>
      </c>
      <c r="F19" s="118" t="s">
        <v>329</v>
      </c>
      <c r="G19" s="276" t="s">
        <v>34</v>
      </c>
      <c r="H19" s="267" t="s">
        <v>120</v>
      </c>
      <c r="I19" s="113" t="s">
        <v>191</v>
      </c>
      <c r="J19" s="268"/>
      <c r="K19" s="264">
        <v>3259</v>
      </c>
      <c r="L19" s="265" t="s">
        <v>222</v>
      </c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ht="57" customHeight="1" thickBot="1" x14ac:dyDescent="0.4">
      <c r="C20" s="327"/>
      <c r="D20" s="259" t="s">
        <v>271</v>
      </c>
      <c r="E20" s="118" t="s">
        <v>43</v>
      </c>
      <c r="F20" s="198" t="s">
        <v>256</v>
      </c>
      <c r="G20" s="276" t="s">
        <v>146</v>
      </c>
      <c r="H20" s="267" t="s">
        <v>120</v>
      </c>
      <c r="I20" s="113" t="s">
        <v>213</v>
      </c>
      <c r="J20" s="113"/>
      <c r="K20" s="264">
        <v>1992</v>
      </c>
      <c r="L20" s="265" t="s">
        <v>222</v>
      </c>
    </row>
    <row r="21" spans="1:30" ht="45" customHeight="1" thickBot="1" x14ac:dyDescent="0.45">
      <c r="C21" s="320" t="s">
        <v>27</v>
      </c>
      <c r="D21" s="320"/>
      <c r="E21" s="320"/>
      <c r="F21" s="320"/>
      <c r="G21" s="320"/>
      <c r="H21" s="320"/>
      <c r="I21" s="320"/>
      <c r="J21" s="320"/>
      <c r="K21" s="264"/>
      <c r="L21" s="265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ht="45" customHeight="1" thickBot="1" x14ac:dyDescent="0.45">
      <c r="C22" s="328" t="s">
        <v>27</v>
      </c>
      <c r="D22" s="111" t="s">
        <v>302</v>
      </c>
      <c r="E22" s="198" t="s">
        <v>272</v>
      </c>
      <c r="F22" s="118" t="s">
        <v>68</v>
      </c>
      <c r="G22" s="118" t="s">
        <v>146</v>
      </c>
      <c r="H22" s="267" t="s">
        <v>121</v>
      </c>
      <c r="I22" s="268" t="s">
        <v>182</v>
      </c>
      <c r="J22" s="113"/>
      <c r="K22" s="264">
        <v>868</v>
      </c>
      <c r="L22" s="265" t="s">
        <v>222</v>
      </c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ht="45" customHeight="1" thickBot="1" x14ac:dyDescent="0.45">
      <c r="C23" s="328"/>
      <c r="D23" s="111" t="s">
        <v>282</v>
      </c>
      <c r="E23" s="198" t="s">
        <v>334</v>
      </c>
      <c r="F23" s="118" t="s">
        <v>284</v>
      </c>
      <c r="G23" s="118" t="s">
        <v>34</v>
      </c>
      <c r="H23" s="267" t="s">
        <v>121</v>
      </c>
      <c r="I23" s="268" t="s">
        <v>183</v>
      </c>
      <c r="J23" s="113"/>
      <c r="K23" s="264"/>
      <c r="L23" s="265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ht="45" customHeight="1" thickBot="1" x14ac:dyDescent="0.45">
      <c r="C24" s="328"/>
      <c r="D24" s="111" t="s">
        <v>300</v>
      </c>
      <c r="E24" s="198" t="s">
        <v>339</v>
      </c>
      <c r="F24" s="118" t="s">
        <v>326</v>
      </c>
      <c r="G24" s="118" t="s">
        <v>34</v>
      </c>
      <c r="H24" s="267" t="s">
        <v>121</v>
      </c>
      <c r="I24" s="268" t="s">
        <v>184</v>
      </c>
      <c r="J24" s="113"/>
      <c r="K24" s="264"/>
      <c r="L24" s="265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ht="45" customHeight="1" thickBot="1" x14ac:dyDescent="0.45">
      <c r="C25" s="328"/>
      <c r="D25" s="111" t="s">
        <v>270</v>
      </c>
      <c r="E25" s="118" t="s">
        <v>244</v>
      </c>
      <c r="F25" s="248" t="s">
        <v>324</v>
      </c>
      <c r="G25" s="118" t="s">
        <v>34</v>
      </c>
      <c r="H25" s="267" t="s">
        <v>121</v>
      </c>
      <c r="I25" s="113" t="s">
        <v>188</v>
      </c>
      <c r="J25" s="113"/>
      <c r="K25" s="264">
        <v>6163</v>
      </c>
      <c r="L25" s="265" t="s">
        <v>222</v>
      </c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ht="45" customHeight="1" thickBot="1" x14ac:dyDescent="0.45">
      <c r="C26" s="328"/>
      <c r="D26" s="111" t="s">
        <v>337</v>
      </c>
      <c r="E26" s="198" t="s">
        <v>266</v>
      </c>
      <c r="F26" s="118" t="s">
        <v>255</v>
      </c>
      <c r="G26" s="118" t="s">
        <v>146</v>
      </c>
      <c r="H26" s="267" t="s">
        <v>121</v>
      </c>
      <c r="I26" s="113" t="s">
        <v>189</v>
      </c>
      <c r="J26" s="113"/>
      <c r="K26" s="264" t="s">
        <v>218</v>
      </c>
      <c r="L26" s="265" t="s">
        <v>222</v>
      </c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ht="55.2" customHeight="1" thickBot="1" x14ac:dyDescent="0.45">
      <c r="C27" s="328"/>
      <c r="D27" s="111" t="s">
        <v>305</v>
      </c>
      <c r="E27" s="198" t="s">
        <v>275</v>
      </c>
      <c r="F27" s="198" t="s">
        <v>276</v>
      </c>
      <c r="G27" s="118" t="s">
        <v>146</v>
      </c>
      <c r="H27" s="267" t="s">
        <v>120</v>
      </c>
      <c r="I27" s="113" t="s">
        <v>182</v>
      </c>
      <c r="J27" s="113"/>
      <c r="K27" s="264">
        <v>1326</v>
      </c>
      <c r="L27" s="265" t="s">
        <v>222</v>
      </c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ht="45" customHeight="1" thickBot="1" x14ac:dyDescent="0.45">
      <c r="C28" s="328"/>
      <c r="D28" s="111" t="s">
        <v>249</v>
      </c>
      <c r="E28" s="118" t="s">
        <v>41</v>
      </c>
      <c r="F28" s="198" t="s">
        <v>42</v>
      </c>
      <c r="G28" s="118" t="s">
        <v>146</v>
      </c>
      <c r="H28" s="267" t="s">
        <v>120</v>
      </c>
      <c r="I28" s="268" t="s">
        <v>183</v>
      </c>
      <c r="J28" s="113"/>
      <c r="K28" s="264">
        <v>868</v>
      </c>
      <c r="L28" s="265" t="s">
        <v>222</v>
      </c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ht="56.4" customHeight="1" thickBot="1" x14ac:dyDescent="0.45">
      <c r="C29" s="328"/>
      <c r="D29" s="111" t="s">
        <v>322</v>
      </c>
      <c r="E29" s="118" t="s">
        <v>263</v>
      </c>
      <c r="F29" s="198" t="s">
        <v>264</v>
      </c>
      <c r="G29" s="118" t="s">
        <v>146</v>
      </c>
      <c r="H29" s="267" t="s">
        <v>120</v>
      </c>
      <c r="I29" s="113" t="s">
        <v>184</v>
      </c>
      <c r="J29" s="113"/>
      <c r="K29" s="264">
        <v>3260</v>
      </c>
      <c r="L29" s="265" t="s">
        <v>221</v>
      </c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ht="56.4" customHeight="1" thickBot="1" x14ac:dyDescent="0.45">
      <c r="C30" s="328"/>
      <c r="D30" s="111" t="s">
        <v>304</v>
      </c>
      <c r="E30" s="118" t="s">
        <v>301</v>
      </c>
      <c r="F30" s="198" t="s">
        <v>279</v>
      </c>
      <c r="G30" s="118" t="s">
        <v>146</v>
      </c>
      <c r="H30" s="267" t="s">
        <v>120</v>
      </c>
      <c r="I30" s="113" t="s">
        <v>188</v>
      </c>
      <c r="J30" s="113"/>
      <c r="K30" s="264">
        <v>4800</v>
      </c>
      <c r="L30" s="265" t="s">
        <v>221</v>
      </c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ht="45" customHeight="1" thickBot="1" x14ac:dyDescent="0.45">
      <c r="C31" s="328"/>
      <c r="D31" s="111" t="s">
        <v>269</v>
      </c>
      <c r="E31" s="118" t="s">
        <v>241</v>
      </c>
      <c r="F31" s="198" t="s">
        <v>242</v>
      </c>
      <c r="G31" s="118" t="s">
        <v>34</v>
      </c>
      <c r="H31" s="267" t="s">
        <v>120</v>
      </c>
      <c r="I31" s="268" t="s">
        <v>189</v>
      </c>
      <c r="J31" s="113"/>
      <c r="K31" s="264">
        <v>758</v>
      </c>
      <c r="L31" s="265" t="s">
        <v>222</v>
      </c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ht="45" customHeight="1" thickBot="1" x14ac:dyDescent="0.4">
      <c r="C32" s="320" t="s">
        <v>50</v>
      </c>
      <c r="D32" s="320"/>
      <c r="E32" s="320"/>
      <c r="F32" s="320"/>
      <c r="G32" s="320"/>
      <c r="H32" s="320"/>
      <c r="I32" s="320"/>
      <c r="J32" s="320"/>
      <c r="K32" s="264"/>
      <c r="L32" s="265"/>
    </row>
    <row r="33" spans="1:30" ht="45" customHeight="1" thickBot="1" x14ac:dyDescent="0.4">
      <c r="C33" s="327" t="s">
        <v>50</v>
      </c>
      <c r="D33" s="111" t="s">
        <v>226</v>
      </c>
      <c r="E33" s="318" t="s">
        <v>113</v>
      </c>
      <c r="F33" s="318" t="s">
        <v>229</v>
      </c>
      <c r="G33" s="323" t="s">
        <v>146</v>
      </c>
      <c r="H33" s="321" t="s">
        <v>206</v>
      </c>
      <c r="I33" s="113" t="s">
        <v>182</v>
      </c>
      <c r="J33" s="113"/>
      <c r="K33" s="264">
        <v>3260</v>
      </c>
      <c r="L33" s="265" t="s">
        <v>222</v>
      </c>
    </row>
    <row r="34" spans="1:30" ht="45" customHeight="1" thickBot="1" x14ac:dyDescent="0.4">
      <c r="C34" s="327"/>
      <c r="D34" s="111" t="s">
        <v>228</v>
      </c>
      <c r="E34" s="319"/>
      <c r="F34" s="319"/>
      <c r="G34" s="324"/>
      <c r="H34" s="322"/>
      <c r="I34" s="113"/>
      <c r="J34" s="113"/>
      <c r="K34" s="264">
        <v>6409</v>
      </c>
      <c r="L34" s="265" t="s">
        <v>222</v>
      </c>
    </row>
    <row r="35" spans="1:30" ht="60" customHeight="1" thickBot="1" x14ac:dyDescent="0.4">
      <c r="C35" s="327"/>
      <c r="D35" s="111" t="s">
        <v>247</v>
      </c>
      <c r="E35" s="198" t="s">
        <v>335</v>
      </c>
      <c r="F35" s="118" t="s">
        <v>16</v>
      </c>
      <c r="G35" s="118" t="s">
        <v>146</v>
      </c>
      <c r="H35" s="267" t="s">
        <v>155</v>
      </c>
      <c r="I35" s="113" t="s">
        <v>182</v>
      </c>
      <c r="J35" s="113"/>
      <c r="K35" s="264">
        <v>3264</v>
      </c>
      <c r="L35" s="265" t="s">
        <v>222</v>
      </c>
    </row>
    <row r="36" spans="1:30" ht="45" customHeight="1" thickBot="1" x14ac:dyDescent="0.4">
      <c r="C36" s="327"/>
      <c r="D36" s="248" t="s">
        <v>338</v>
      </c>
      <c r="E36" s="248" t="s">
        <v>236</v>
      </c>
      <c r="F36" s="248" t="s">
        <v>36</v>
      </c>
      <c r="G36" s="111" t="s">
        <v>146</v>
      </c>
      <c r="H36" s="267" t="s">
        <v>155</v>
      </c>
      <c r="I36" s="268" t="s">
        <v>183</v>
      </c>
      <c r="J36" s="248"/>
      <c r="K36" s="264"/>
      <c r="L36" s="265"/>
    </row>
    <row r="37" spans="1:30" ht="69" customHeight="1" thickBot="1" x14ac:dyDescent="0.4">
      <c r="C37" s="327"/>
      <c r="D37" s="111" t="s">
        <v>273</v>
      </c>
      <c r="E37" s="111" t="s">
        <v>274</v>
      </c>
      <c r="F37" s="118" t="s">
        <v>255</v>
      </c>
      <c r="G37" s="111" t="s">
        <v>146</v>
      </c>
      <c r="H37" s="267" t="s">
        <v>155</v>
      </c>
      <c r="I37" s="113" t="s">
        <v>184</v>
      </c>
      <c r="J37" s="113"/>
      <c r="K37" s="264">
        <v>5144</v>
      </c>
      <c r="L37" s="265" t="s">
        <v>222</v>
      </c>
    </row>
    <row r="38" spans="1:30" ht="69" customHeight="1" thickBot="1" x14ac:dyDescent="0.4">
      <c r="C38" s="327"/>
      <c r="D38" s="111" t="s">
        <v>290</v>
      </c>
      <c r="E38" s="111" t="s">
        <v>291</v>
      </c>
      <c r="F38" s="118" t="s">
        <v>325</v>
      </c>
      <c r="G38" s="118" t="s">
        <v>34</v>
      </c>
      <c r="H38" s="267" t="s">
        <v>155</v>
      </c>
      <c r="I38" s="113" t="s">
        <v>188</v>
      </c>
      <c r="J38" s="113"/>
      <c r="K38" s="264"/>
      <c r="L38" s="265"/>
    </row>
    <row r="39" spans="1:30" ht="70.8" customHeight="1" thickBot="1" x14ac:dyDescent="0.4">
      <c r="C39" s="327"/>
      <c r="D39" s="111" t="s">
        <v>258</v>
      </c>
      <c r="E39" s="118" t="s">
        <v>17</v>
      </c>
      <c r="F39" s="118" t="s">
        <v>340</v>
      </c>
      <c r="G39" s="118" t="s">
        <v>34</v>
      </c>
      <c r="H39" s="267" t="s">
        <v>155</v>
      </c>
      <c r="I39" s="113" t="s">
        <v>189</v>
      </c>
      <c r="J39" s="113"/>
      <c r="K39" s="264">
        <v>4141</v>
      </c>
      <c r="L39" s="265" t="s">
        <v>221</v>
      </c>
    </row>
    <row r="40" spans="1:30" ht="70.8" customHeight="1" thickBot="1" x14ac:dyDescent="0.4">
      <c r="C40" s="327"/>
      <c r="D40" s="111" t="s">
        <v>277</v>
      </c>
      <c r="E40" s="118" t="s">
        <v>278</v>
      </c>
      <c r="F40" s="118" t="s">
        <v>279</v>
      </c>
      <c r="G40" s="118" t="s">
        <v>146</v>
      </c>
      <c r="H40" s="267" t="s">
        <v>155</v>
      </c>
      <c r="I40" s="113" t="s">
        <v>191</v>
      </c>
      <c r="J40" s="113"/>
      <c r="K40" s="264"/>
      <c r="L40" s="265"/>
    </row>
    <row r="41" spans="1:30" ht="45" customHeight="1" thickBot="1" x14ac:dyDescent="0.4">
      <c r="C41" s="327"/>
      <c r="D41" s="111" t="s">
        <v>293</v>
      </c>
      <c r="E41" s="118" t="s">
        <v>294</v>
      </c>
      <c r="F41" s="198" t="s">
        <v>26</v>
      </c>
      <c r="G41" s="118" t="s">
        <v>146</v>
      </c>
      <c r="H41" s="267" t="s">
        <v>155</v>
      </c>
      <c r="I41" s="113" t="s">
        <v>213</v>
      </c>
      <c r="J41" s="113"/>
      <c r="K41" s="264" t="s">
        <v>218</v>
      </c>
      <c r="L41" s="265" t="s">
        <v>222</v>
      </c>
    </row>
    <row r="42" spans="1:30" ht="45" customHeight="1" thickBot="1" x14ac:dyDescent="0.4">
      <c r="C42" s="327"/>
      <c r="D42" s="111" t="s">
        <v>237</v>
      </c>
      <c r="E42" s="118" t="s">
        <v>238</v>
      </c>
      <c r="F42" s="118" t="s">
        <v>239</v>
      </c>
      <c r="G42" s="118" t="s">
        <v>146</v>
      </c>
      <c r="H42" s="267" t="s">
        <v>121</v>
      </c>
      <c r="I42" s="113" t="s">
        <v>182</v>
      </c>
      <c r="J42" s="113"/>
      <c r="K42" s="264">
        <v>4666</v>
      </c>
      <c r="L42" s="265" t="s">
        <v>222</v>
      </c>
    </row>
    <row r="43" spans="1:30" ht="60" customHeight="1" thickBot="1" x14ac:dyDescent="0.4">
      <c r="C43" s="327"/>
      <c r="D43" s="111" t="s">
        <v>250</v>
      </c>
      <c r="E43" s="198" t="s">
        <v>251</v>
      </c>
      <c r="F43" s="198" t="s">
        <v>39</v>
      </c>
      <c r="G43" s="118" t="s">
        <v>146</v>
      </c>
      <c r="H43" s="267" t="s">
        <v>121</v>
      </c>
      <c r="I43" s="113" t="s">
        <v>183</v>
      </c>
      <c r="J43" s="268"/>
      <c r="K43" s="264">
        <v>5793</v>
      </c>
      <c r="L43" s="265" t="s">
        <v>222</v>
      </c>
    </row>
    <row r="44" spans="1:30" ht="45" customHeight="1" thickBot="1" x14ac:dyDescent="0.4">
      <c r="C44" s="327"/>
      <c r="D44" s="248" t="s">
        <v>260</v>
      </c>
      <c r="E44" s="248" t="s">
        <v>253</v>
      </c>
      <c r="F44" s="248" t="s">
        <v>254</v>
      </c>
      <c r="G44" s="111" t="s">
        <v>146</v>
      </c>
      <c r="H44" s="268" t="s">
        <v>121</v>
      </c>
      <c r="I44" s="268"/>
      <c r="J44" s="248"/>
      <c r="K44" s="264"/>
      <c r="L44" s="265"/>
    </row>
    <row r="45" spans="1:30" ht="45" customHeight="1" thickBot="1" x14ac:dyDescent="0.4">
      <c r="C45" s="327"/>
      <c r="D45" s="111" t="s">
        <v>277</v>
      </c>
      <c r="E45" s="198" t="s">
        <v>280</v>
      </c>
      <c r="F45" s="118" t="s">
        <v>281</v>
      </c>
      <c r="G45" s="118" t="s">
        <v>201</v>
      </c>
      <c r="H45" s="267" t="s">
        <v>121</v>
      </c>
      <c r="I45" s="113" t="s">
        <v>188</v>
      </c>
      <c r="J45" s="113"/>
      <c r="K45" s="264">
        <v>1992</v>
      </c>
      <c r="L45" s="265" t="s">
        <v>222</v>
      </c>
    </row>
    <row r="46" spans="1:30" ht="45" customHeight="1" thickBot="1" x14ac:dyDescent="0.4">
      <c r="C46" s="327"/>
      <c r="D46" s="111" t="s">
        <v>285</v>
      </c>
      <c r="E46" s="118" t="s">
        <v>295</v>
      </c>
      <c r="F46" s="118" t="s">
        <v>296</v>
      </c>
      <c r="G46" s="118" t="s">
        <v>146</v>
      </c>
      <c r="H46" s="267" t="s">
        <v>121</v>
      </c>
      <c r="I46" s="113" t="s">
        <v>189</v>
      </c>
      <c r="J46" s="273"/>
      <c r="K46" s="264">
        <v>3319</v>
      </c>
      <c r="L46" s="265" t="s">
        <v>221</v>
      </c>
    </row>
    <row r="47" spans="1:30" ht="45" customHeight="1" thickBot="1" x14ac:dyDescent="0.4">
      <c r="C47" s="327"/>
      <c r="D47" s="111" t="s">
        <v>297</v>
      </c>
      <c r="E47" s="118" t="s">
        <v>298</v>
      </c>
      <c r="F47" s="198" t="s">
        <v>299</v>
      </c>
      <c r="G47" s="118" t="s">
        <v>146</v>
      </c>
      <c r="H47" s="267" t="s">
        <v>121</v>
      </c>
      <c r="I47" s="113" t="s">
        <v>191</v>
      </c>
      <c r="J47" s="268"/>
      <c r="K47" s="264">
        <v>758</v>
      </c>
      <c r="L47" s="265" t="s">
        <v>222</v>
      </c>
    </row>
    <row r="48" spans="1:30" s="184" customFormat="1" ht="33.6" customHeight="1" x14ac:dyDescent="0.35">
      <c r="A48" s="34"/>
      <c r="B48" s="34"/>
      <c r="C48" s="44"/>
      <c r="D48" s="179"/>
      <c r="E48" s="180"/>
      <c r="F48" s="181"/>
      <c r="G48" s="180"/>
      <c r="H48" s="183"/>
      <c r="I48" s="182"/>
      <c r="J48" s="187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1:30" s="184" customFormat="1" ht="33.6" customHeight="1" x14ac:dyDescent="0.35">
      <c r="A49" s="34"/>
      <c r="B49" s="34"/>
      <c r="C49" s="291" t="s">
        <v>69</v>
      </c>
      <c r="D49" s="291"/>
      <c r="E49" s="291" t="s">
        <v>70</v>
      </c>
      <c r="F49" s="291"/>
      <c r="G49" s="66"/>
      <c r="H49" s="292" t="s">
        <v>71</v>
      </c>
      <c r="I49" s="292"/>
      <c r="J49" s="292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1:30" s="184" customFormat="1" ht="33.6" customHeight="1" x14ac:dyDescent="0.35">
      <c r="A50" s="34"/>
      <c r="B50" s="34"/>
      <c r="C50" s="291" t="s">
        <v>72</v>
      </c>
      <c r="D50" s="291"/>
      <c r="E50" s="291" t="s">
        <v>39</v>
      </c>
      <c r="F50" s="291"/>
      <c r="G50" s="66"/>
      <c r="H50" s="291" t="s">
        <v>14</v>
      </c>
      <c r="I50" s="291"/>
      <c r="J50" s="291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1:30" s="184" customFormat="1" ht="33.6" customHeight="1" x14ac:dyDescent="0.35">
      <c r="A51" s="34"/>
      <c r="B51" s="34"/>
      <c r="C51" s="291" t="s">
        <v>73</v>
      </c>
      <c r="D51" s="291"/>
      <c r="E51" s="291" t="s">
        <v>74</v>
      </c>
      <c r="F51" s="291"/>
      <c r="G51" s="66"/>
      <c r="H51" s="291" t="s">
        <v>75</v>
      </c>
      <c r="I51" s="291"/>
      <c r="J51" s="291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1:30" s="184" customFormat="1" ht="33.6" customHeight="1" x14ac:dyDescent="0.35">
      <c r="A52" s="34"/>
      <c r="B52" s="34"/>
      <c r="C52" s="291" t="s">
        <v>76</v>
      </c>
      <c r="D52" s="291"/>
      <c r="E52" s="291" t="s">
        <v>76</v>
      </c>
      <c r="F52" s="291"/>
      <c r="G52" s="66"/>
      <c r="H52" s="291" t="s">
        <v>76</v>
      </c>
      <c r="I52" s="291"/>
      <c r="J52" s="291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1:30" s="184" customFormat="1" ht="33.6" customHeight="1" x14ac:dyDescent="0.35">
      <c r="A53" s="34"/>
      <c r="B53" s="34"/>
      <c r="C53" s="290" t="s">
        <v>77</v>
      </c>
      <c r="D53" s="290"/>
      <c r="E53" s="290" t="s">
        <v>77</v>
      </c>
      <c r="F53" s="290"/>
      <c r="G53" s="277"/>
      <c r="H53" s="291" t="s">
        <v>77</v>
      </c>
      <c r="I53" s="291"/>
      <c r="J53" s="291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</sheetData>
  <autoFilter ref="D2:D53"/>
  <mergeCells count="28">
    <mergeCell ref="C21:J21"/>
    <mergeCell ref="H33:H34"/>
    <mergeCell ref="G33:G34"/>
    <mergeCell ref="C3:J4"/>
    <mergeCell ref="C5:J6"/>
    <mergeCell ref="C7:J7"/>
    <mergeCell ref="C9:J9"/>
    <mergeCell ref="C10:C20"/>
    <mergeCell ref="C22:C31"/>
    <mergeCell ref="C32:J32"/>
    <mergeCell ref="C33:C47"/>
    <mergeCell ref="C49:D49"/>
    <mergeCell ref="E49:F49"/>
    <mergeCell ref="H49:J49"/>
    <mergeCell ref="F33:F34"/>
    <mergeCell ref="E33:E34"/>
    <mergeCell ref="C50:D50"/>
    <mergeCell ref="E50:F50"/>
    <mergeCell ref="H50:J50"/>
    <mergeCell ref="C51:D51"/>
    <mergeCell ref="E51:F51"/>
    <mergeCell ref="H51:J51"/>
    <mergeCell ref="C52:D52"/>
    <mergeCell ref="E52:F52"/>
    <mergeCell ref="H52:J52"/>
    <mergeCell ref="C53:D53"/>
    <mergeCell ref="E53:F53"/>
    <mergeCell ref="H53:J53"/>
  </mergeCells>
  <conditionalFormatting sqref="E44:E1048576 E1:E10 E39:E42 E29:E33 E13:E18 E20:E27 E35:E36">
    <cfRule type="duplicateValues" dxfId="13" priority="8"/>
  </conditionalFormatting>
  <conditionalFormatting sqref="E43">
    <cfRule type="duplicateValues" dxfId="12" priority="7"/>
  </conditionalFormatting>
  <conditionalFormatting sqref="E37:E38">
    <cfRule type="duplicateValues" dxfId="11" priority="6"/>
  </conditionalFormatting>
  <conditionalFormatting sqref="E28">
    <cfRule type="duplicateValues" dxfId="10" priority="5"/>
  </conditionalFormatting>
  <conditionalFormatting sqref="E12">
    <cfRule type="duplicateValues" dxfId="9" priority="4"/>
  </conditionalFormatting>
  <conditionalFormatting sqref="E19">
    <cfRule type="duplicateValues" dxfId="8" priority="3"/>
  </conditionalFormatting>
  <conditionalFormatting sqref="E11">
    <cfRule type="duplicateValues" dxfId="7" priority="1"/>
  </conditionalFormatting>
  <printOptions horizontalCentered="1"/>
  <pageMargins left="0.17" right="0.25" top="0.31" bottom="0.24" header="0.24" footer="0.24"/>
  <pageSetup paperSize="9" scale="24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V53"/>
  <sheetViews>
    <sheetView showGridLines="0" tabSelected="1" topLeftCell="B16" zoomScale="40" zoomScaleNormal="40" zoomScaleSheetLayoutView="96" workbookViewId="0">
      <selection activeCell="F16" sqref="F16"/>
    </sheetView>
  </sheetViews>
  <sheetFormatPr defaultColWidth="10.21875" defaultRowHeight="18" x14ac:dyDescent="0.35"/>
  <cols>
    <col min="1" max="1" width="7" style="34" hidden="1" customWidth="1"/>
    <col min="2" max="2" width="7" style="34" customWidth="1"/>
    <col min="3" max="3" width="13.5546875" style="34" customWidth="1"/>
    <col min="4" max="4" width="91" style="45" customWidth="1"/>
    <col min="5" max="5" width="128.77734375" style="66" bestFit="1" customWidth="1"/>
    <col min="6" max="6" width="51.44140625" style="66" customWidth="1"/>
    <col min="7" max="7" width="21.5546875" style="279" customWidth="1"/>
    <col min="8" max="8" width="51.33203125" style="279" customWidth="1"/>
    <col min="9" max="9" width="33.77734375" style="279" bestFit="1" customWidth="1"/>
    <col min="10" max="10" width="15.33203125" style="278" bestFit="1" customWidth="1"/>
    <col min="11" max="11" width="13.21875" style="184" hidden="1" customWidth="1"/>
    <col min="12" max="12" width="36.21875" style="34" hidden="1" customWidth="1"/>
    <col min="13" max="16384" width="10.21875" style="34"/>
  </cols>
  <sheetData>
    <row r="2" spans="1:22" ht="18.600000000000001" thickBot="1" x14ac:dyDescent="0.4">
      <c r="B2" s="119"/>
    </row>
    <row r="3" spans="1:22" ht="18.75" customHeight="1" thickBot="1" x14ac:dyDescent="0.4">
      <c r="C3" s="325" t="s">
        <v>347</v>
      </c>
      <c r="D3" s="325"/>
      <c r="E3" s="325"/>
      <c r="F3" s="325"/>
      <c r="G3" s="325"/>
      <c r="H3" s="325"/>
      <c r="I3" s="325"/>
      <c r="J3" s="325"/>
      <c r="K3" s="264"/>
      <c r="L3" s="265"/>
    </row>
    <row r="4" spans="1:22" ht="19.5" customHeight="1" thickBot="1" x14ac:dyDescent="0.4">
      <c r="C4" s="325"/>
      <c r="D4" s="325"/>
      <c r="E4" s="325"/>
      <c r="F4" s="325"/>
      <c r="G4" s="325"/>
      <c r="H4" s="325"/>
      <c r="I4" s="325"/>
      <c r="J4" s="325"/>
      <c r="K4" s="264"/>
      <c r="L4" s="265"/>
    </row>
    <row r="5" spans="1:22" ht="18.75" customHeight="1" thickBot="1" x14ac:dyDescent="0.4">
      <c r="C5" s="325" t="s">
        <v>0</v>
      </c>
      <c r="D5" s="325"/>
      <c r="E5" s="325"/>
      <c r="F5" s="325"/>
      <c r="G5" s="325"/>
      <c r="H5" s="325"/>
      <c r="I5" s="325"/>
      <c r="J5" s="325"/>
      <c r="K5" s="264"/>
      <c r="L5" s="265"/>
    </row>
    <row r="6" spans="1:22" ht="19.5" customHeight="1" thickBot="1" x14ac:dyDescent="0.4">
      <c r="C6" s="325"/>
      <c r="D6" s="325"/>
      <c r="E6" s="325"/>
      <c r="F6" s="325"/>
      <c r="G6" s="325"/>
      <c r="H6" s="325"/>
      <c r="I6" s="325"/>
      <c r="J6" s="325"/>
      <c r="K6" s="264"/>
      <c r="L6" s="265"/>
    </row>
    <row r="7" spans="1:22" ht="25.05" customHeight="1" thickBot="1" x14ac:dyDescent="0.4">
      <c r="C7" s="326" t="s">
        <v>357</v>
      </c>
      <c r="D7" s="326"/>
      <c r="E7" s="326"/>
      <c r="F7" s="326"/>
      <c r="G7" s="326"/>
      <c r="H7" s="326"/>
      <c r="I7" s="326"/>
      <c r="J7" s="326"/>
      <c r="K7" s="264"/>
      <c r="L7" s="265"/>
    </row>
    <row r="8" spans="1:22" s="178" customFormat="1" ht="46.05" customHeight="1" thickBot="1" x14ac:dyDescent="0.45">
      <c r="C8" s="254" t="s">
        <v>2</v>
      </c>
      <c r="D8" s="254" t="s">
        <v>3</v>
      </c>
      <c r="E8" s="254" t="s">
        <v>4</v>
      </c>
      <c r="F8" s="254" t="s">
        <v>5</v>
      </c>
      <c r="G8" s="254" t="s">
        <v>6</v>
      </c>
      <c r="H8" s="254" t="s">
        <v>341</v>
      </c>
      <c r="I8" s="254" t="s">
        <v>8</v>
      </c>
      <c r="J8" s="254" t="s">
        <v>9</v>
      </c>
      <c r="K8" s="254" t="s">
        <v>219</v>
      </c>
      <c r="L8" s="266" t="s">
        <v>223</v>
      </c>
    </row>
    <row r="9" spans="1:22" ht="40.049999999999997" customHeight="1" thickBot="1" x14ac:dyDescent="0.45">
      <c r="C9" s="320" t="s">
        <v>10</v>
      </c>
      <c r="D9" s="320"/>
      <c r="E9" s="320"/>
      <c r="F9" s="320"/>
      <c r="G9" s="320"/>
      <c r="H9" s="320"/>
      <c r="I9" s="320"/>
      <c r="J9" s="320"/>
      <c r="K9" s="264"/>
      <c r="L9" s="265"/>
      <c r="O9" s="37"/>
      <c r="P9" s="37"/>
      <c r="Q9" s="37"/>
      <c r="R9" s="37"/>
      <c r="S9" s="37"/>
      <c r="T9" s="37"/>
      <c r="U9" s="37"/>
      <c r="V9" s="37"/>
    </row>
    <row r="10" spans="1:22" ht="78" customHeight="1" thickBot="1" x14ac:dyDescent="0.45">
      <c r="C10" s="327"/>
      <c r="D10" s="259" t="s">
        <v>285</v>
      </c>
      <c r="E10" s="111" t="s">
        <v>359</v>
      </c>
      <c r="F10" s="118" t="s">
        <v>287</v>
      </c>
      <c r="G10" s="288" t="s">
        <v>34</v>
      </c>
      <c r="H10" s="267" t="s">
        <v>342</v>
      </c>
      <c r="I10" s="113" t="s">
        <v>207</v>
      </c>
      <c r="J10" s="268"/>
      <c r="K10" s="264">
        <v>1093</v>
      </c>
      <c r="L10" s="265"/>
      <c r="O10" s="37"/>
      <c r="P10" s="37"/>
      <c r="Q10" s="37"/>
      <c r="R10" s="37"/>
      <c r="S10" s="37"/>
      <c r="T10" s="37"/>
      <c r="U10" s="37"/>
      <c r="V10" s="37"/>
    </row>
    <row r="11" spans="1:22" ht="78" customHeight="1" thickBot="1" x14ac:dyDescent="0.45">
      <c r="C11" s="327"/>
      <c r="D11" s="259" t="s">
        <v>352</v>
      </c>
      <c r="E11" s="118" t="s">
        <v>113</v>
      </c>
      <c r="F11" s="118" t="s">
        <v>14</v>
      </c>
      <c r="G11" s="288" t="s">
        <v>146</v>
      </c>
      <c r="H11" s="267" t="s">
        <v>342</v>
      </c>
      <c r="I11" s="113" t="s">
        <v>182</v>
      </c>
      <c r="J11" s="268"/>
      <c r="K11" s="264">
        <v>1326</v>
      </c>
      <c r="L11" s="265" t="s">
        <v>222</v>
      </c>
      <c r="O11" s="37"/>
      <c r="P11" s="37"/>
      <c r="Q11" s="37"/>
      <c r="R11" s="37"/>
      <c r="S11" s="37"/>
      <c r="T11" s="37"/>
      <c r="U11" s="37"/>
      <c r="V11" s="37"/>
    </row>
    <row r="12" spans="1:22" ht="78" customHeight="1" thickBot="1" x14ac:dyDescent="0.45">
      <c r="C12" s="327"/>
      <c r="D12" s="259" t="s">
        <v>349</v>
      </c>
      <c r="E12" s="111" t="s">
        <v>253</v>
      </c>
      <c r="F12" s="111" t="s">
        <v>254</v>
      </c>
      <c r="G12" s="289" t="s">
        <v>146</v>
      </c>
      <c r="H12" s="267" t="s">
        <v>342</v>
      </c>
      <c r="I12" s="113" t="s">
        <v>183</v>
      </c>
      <c r="J12" s="268"/>
      <c r="K12" s="264">
        <v>4141</v>
      </c>
      <c r="L12" s="265" t="s">
        <v>221</v>
      </c>
      <c r="O12" s="37"/>
      <c r="P12" s="37"/>
      <c r="Q12" s="37"/>
      <c r="R12" s="37"/>
      <c r="S12" s="37"/>
      <c r="T12" s="37"/>
      <c r="U12" s="37"/>
      <c r="V12" s="37"/>
    </row>
    <row r="13" spans="1:22" ht="78" customHeight="1" thickBot="1" x14ac:dyDescent="0.45">
      <c r="C13" s="327"/>
      <c r="D13" s="259" t="s">
        <v>230</v>
      </c>
      <c r="E13" s="118" t="s">
        <v>231</v>
      </c>
      <c r="F13" s="118" t="s">
        <v>31</v>
      </c>
      <c r="G13" s="288" t="s">
        <v>146</v>
      </c>
      <c r="H13" s="267" t="s">
        <v>342</v>
      </c>
      <c r="I13" s="113" t="s">
        <v>184</v>
      </c>
      <c r="J13" s="268"/>
      <c r="K13" s="264">
        <v>1093</v>
      </c>
      <c r="L13" s="265"/>
      <c r="O13" s="37"/>
      <c r="P13" s="37"/>
      <c r="Q13" s="37"/>
      <c r="R13" s="37"/>
      <c r="S13" s="37"/>
      <c r="T13" s="37"/>
      <c r="U13" s="37"/>
      <c r="V13" s="37"/>
    </row>
    <row r="14" spans="1:22" ht="78" customHeight="1" thickBot="1" x14ac:dyDescent="0.4">
      <c r="C14" s="327"/>
      <c r="D14" s="259" t="s">
        <v>232</v>
      </c>
      <c r="E14" s="118" t="s">
        <v>233</v>
      </c>
      <c r="F14" s="118" t="s">
        <v>170</v>
      </c>
      <c r="G14" s="288" t="s">
        <v>34</v>
      </c>
      <c r="H14" s="267" t="s">
        <v>342</v>
      </c>
      <c r="I14" s="113" t="s">
        <v>188</v>
      </c>
      <c r="J14" s="113"/>
      <c r="K14" s="264" t="s">
        <v>218</v>
      </c>
      <c r="L14" s="265" t="s">
        <v>222</v>
      </c>
    </row>
    <row r="15" spans="1:22" ht="96" customHeight="1" thickBot="1" x14ac:dyDescent="0.4">
      <c r="C15" s="327"/>
      <c r="D15" s="259" t="s">
        <v>336</v>
      </c>
      <c r="E15" s="111" t="s">
        <v>259</v>
      </c>
      <c r="F15" s="198" t="s">
        <v>362</v>
      </c>
      <c r="G15" s="288" t="s">
        <v>34</v>
      </c>
      <c r="H15" s="267" t="s">
        <v>342</v>
      </c>
      <c r="I15" s="113" t="s">
        <v>189</v>
      </c>
      <c r="J15" s="113"/>
      <c r="K15" s="264">
        <v>2586</v>
      </c>
      <c r="L15" s="265" t="s">
        <v>222</v>
      </c>
    </row>
    <row r="16" spans="1:22" ht="78" customHeight="1" thickBot="1" x14ac:dyDescent="0.45">
      <c r="A16" s="33"/>
      <c r="C16" s="327"/>
      <c r="D16" s="259" t="s">
        <v>300</v>
      </c>
      <c r="E16" s="118" t="s">
        <v>339</v>
      </c>
      <c r="F16" s="118" t="s">
        <v>264</v>
      </c>
      <c r="G16" s="288" t="s">
        <v>34</v>
      </c>
      <c r="H16" s="267" t="s">
        <v>342</v>
      </c>
      <c r="I16" s="113" t="s">
        <v>191</v>
      </c>
      <c r="J16" s="268"/>
      <c r="K16" s="264">
        <v>3259</v>
      </c>
      <c r="L16" s="265" t="s">
        <v>222</v>
      </c>
      <c r="O16" s="37"/>
      <c r="P16" s="37"/>
      <c r="Q16" s="37"/>
      <c r="R16" s="37"/>
      <c r="S16" s="37"/>
      <c r="T16" s="37"/>
      <c r="U16" s="37"/>
      <c r="V16" s="37"/>
    </row>
    <row r="17" spans="3:22" ht="78" customHeight="1" thickBot="1" x14ac:dyDescent="0.4">
      <c r="C17" s="327"/>
      <c r="D17" s="259" t="s">
        <v>271</v>
      </c>
      <c r="E17" s="118" t="s">
        <v>43</v>
      </c>
      <c r="F17" s="198" t="s">
        <v>256</v>
      </c>
      <c r="G17" s="288" t="s">
        <v>146</v>
      </c>
      <c r="H17" s="267" t="s">
        <v>342</v>
      </c>
      <c r="I17" s="113" t="s">
        <v>213</v>
      </c>
      <c r="J17" s="113"/>
      <c r="K17" s="264">
        <v>1992</v>
      </c>
      <c r="L17" s="265" t="s">
        <v>222</v>
      </c>
    </row>
    <row r="18" spans="3:22" ht="45" customHeight="1" thickBot="1" x14ac:dyDescent="0.45">
      <c r="C18" s="320" t="s">
        <v>27</v>
      </c>
      <c r="D18" s="320"/>
      <c r="E18" s="320"/>
      <c r="F18" s="320"/>
      <c r="G18" s="320"/>
      <c r="H18" s="320"/>
      <c r="I18" s="320"/>
      <c r="J18" s="320"/>
      <c r="K18" s="264"/>
      <c r="L18" s="265"/>
      <c r="O18" s="37"/>
      <c r="P18" s="37"/>
      <c r="Q18" s="37"/>
      <c r="R18" s="37"/>
      <c r="S18" s="37"/>
      <c r="T18" s="37"/>
      <c r="U18" s="37"/>
      <c r="V18" s="37"/>
    </row>
    <row r="19" spans="3:22" ht="60" customHeight="1" thickBot="1" x14ac:dyDescent="0.45">
      <c r="C19" s="328" t="s">
        <v>27</v>
      </c>
      <c r="D19" s="111" t="s">
        <v>302</v>
      </c>
      <c r="E19" s="198" t="s">
        <v>272</v>
      </c>
      <c r="F19" s="118" t="s">
        <v>68</v>
      </c>
      <c r="G19" s="113" t="s">
        <v>146</v>
      </c>
      <c r="H19" s="267" t="s">
        <v>343</v>
      </c>
      <c r="I19" s="268" t="s">
        <v>182</v>
      </c>
      <c r="J19" s="113"/>
      <c r="K19" s="264">
        <v>868</v>
      </c>
      <c r="L19" s="265" t="s">
        <v>222</v>
      </c>
      <c r="O19" s="37"/>
      <c r="P19" s="37"/>
      <c r="Q19" s="37"/>
      <c r="R19" s="37"/>
      <c r="S19" s="37"/>
      <c r="T19" s="37"/>
      <c r="U19" s="37"/>
      <c r="V19" s="37"/>
    </row>
    <row r="20" spans="3:22" ht="60" customHeight="1" thickBot="1" x14ac:dyDescent="0.45">
      <c r="C20" s="328"/>
      <c r="D20" s="111" t="s">
        <v>282</v>
      </c>
      <c r="E20" s="198" t="s">
        <v>360</v>
      </c>
      <c r="F20" s="118" t="s">
        <v>361</v>
      </c>
      <c r="G20" s="113" t="s">
        <v>34</v>
      </c>
      <c r="H20" s="267" t="s">
        <v>343</v>
      </c>
      <c r="I20" s="268" t="s">
        <v>183</v>
      </c>
      <c r="J20" s="113"/>
      <c r="K20" s="264"/>
      <c r="L20" s="265"/>
      <c r="O20" s="37"/>
      <c r="P20" s="37"/>
      <c r="Q20" s="37"/>
      <c r="R20" s="37"/>
      <c r="S20" s="37"/>
      <c r="T20" s="37"/>
      <c r="U20" s="37"/>
      <c r="V20" s="37"/>
    </row>
    <row r="21" spans="3:22" ht="60" customHeight="1" thickBot="1" x14ac:dyDescent="0.45">
      <c r="C21" s="328"/>
      <c r="D21" s="111" t="s">
        <v>300</v>
      </c>
      <c r="E21" s="198" t="s">
        <v>307</v>
      </c>
      <c r="F21" s="118" t="s">
        <v>355</v>
      </c>
      <c r="G21" s="113" t="s">
        <v>34</v>
      </c>
      <c r="H21" s="267" t="s">
        <v>343</v>
      </c>
      <c r="I21" s="268" t="s">
        <v>184</v>
      </c>
      <c r="J21" s="113"/>
      <c r="K21" s="264"/>
      <c r="L21" s="265"/>
      <c r="O21" s="37"/>
      <c r="P21" s="37"/>
      <c r="Q21" s="37"/>
      <c r="R21" s="37"/>
      <c r="S21" s="37"/>
      <c r="T21" s="37"/>
      <c r="U21" s="37"/>
      <c r="V21" s="37"/>
    </row>
    <row r="22" spans="3:22" ht="60" customHeight="1" thickBot="1" x14ac:dyDescent="0.45">
      <c r="C22" s="328"/>
      <c r="D22" s="111" t="s">
        <v>270</v>
      </c>
      <c r="E22" s="118" t="s">
        <v>244</v>
      </c>
      <c r="F22" s="248" t="s">
        <v>324</v>
      </c>
      <c r="G22" s="113" t="s">
        <v>34</v>
      </c>
      <c r="H22" s="267" t="s">
        <v>343</v>
      </c>
      <c r="I22" s="113" t="s">
        <v>188</v>
      </c>
      <c r="J22" s="113"/>
      <c r="K22" s="264">
        <v>6163</v>
      </c>
      <c r="L22" s="265" t="s">
        <v>222</v>
      </c>
      <c r="O22" s="37"/>
      <c r="P22" s="37"/>
      <c r="Q22" s="37"/>
      <c r="R22" s="37"/>
      <c r="S22" s="37"/>
      <c r="T22" s="37"/>
      <c r="U22" s="37"/>
      <c r="V22" s="37"/>
    </row>
    <row r="23" spans="3:22" ht="60" customHeight="1" thickBot="1" x14ac:dyDescent="0.45">
      <c r="C23" s="328"/>
      <c r="D23" s="111" t="s">
        <v>354</v>
      </c>
      <c r="E23" s="198" t="s">
        <v>266</v>
      </c>
      <c r="F23" s="118" t="s">
        <v>255</v>
      </c>
      <c r="G23" s="113" t="s">
        <v>146</v>
      </c>
      <c r="H23" s="267" t="s">
        <v>343</v>
      </c>
      <c r="I23" s="113" t="s">
        <v>189</v>
      </c>
      <c r="J23" s="113"/>
      <c r="K23" s="264" t="s">
        <v>218</v>
      </c>
      <c r="L23" s="265" t="s">
        <v>222</v>
      </c>
      <c r="O23" s="37"/>
      <c r="P23" s="37"/>
      <c r="Q23" s="37"/>
      <c r="R23" s="37"/>
      <c r="S23" s="37"/>
      <c r="T23" s="37"/>
      <c r="U23" s="37"/>
      <c r="V23" s="37"/>
    </row>
    <row r="24" spans="3:22" ht="60" customHeight="1" thickBot="1" x14ac:dyDescent="0.45">
      <c r="C24" s="328"/>
      <c r="D24" s="111" t="s">
        <v>305</v>
      </c>
      <c r="E24" s="198" t="s">
        <v>275</v>
      </c>
      <c r="F24" s="198" t="s">
        <v>276</v>
      </c>
      <c r="G24" s="113" t="s">
        <v>146</v>
      </c>
      <c r="H24" s="267" t="s">
        <v>342</v>
      </c>
      <c r="I24" s="113" t="s">
        <v>182</v>
      </c>
      <c r="J24" s="113"/>
      <c r="K24" s="264">
        <v>1326</v>
      </c>
      <c r="L24" s="265" t="s">
        <v>222</v>
      </c>
      <c r="O24" s="37"/>
      <c r="P24" s="37"/>
      <c r="Q24" s="37"/>
      <c r="R24" s="37"/>
      <c r="S24" s="37"/>
      <c r="T24" s="37"/>
      <c r="U24" s="37"/>
      <c r="V24" s="37"/>
    </row>
    <row r="25" spans="3:22" ht="60" customHeight="1" thickBot="1" x14ac:dyDescent="0.45">
      <c r="C25" s="328"/>
      <c r="D25" s="111" t="s">
        <v>351</v>
      </c>
      <c r="E25" s="286" t="s">
        <v>136</v>
      </c>
      <c r="F25" s="286" t="s">
        <v>16</v>
      </c>
      <c r="G25" s="101" t="s">
        <v>146</v>
      </c>
      <c r="H25" s="267" t="s">
        <v>342</v>
      </c>
      <c r="I25" s="113" t="s">
        <v>183</v>
      </c>
      <c r="J25" s="113"/>
      <c r="K25" s="264"/>
      <c r="L25" s="265"/>
      <c r="O25" s="37"/>
      <c r="P25" s="37"/>
      <c r="Q25" s="37"/>
      <c r="R25" s="37"/>
      <c r="S25" s="37"/>
      <c r="T25" s="37"/>
      <c r="U25" s="37"/>
      <c r="V25" s="37"/>
    </row>
    <row r="26" spans="3:22" ht="60" customHeight="1" thickBot="1" x14ac:dyDescent="0.45">
      <c r="C26" s="328"/>
      <c r="D26" s="111" t="s">
        <v>228</v>
      </c>
      <c r="E26" s="198" t="s">
        <v>113</v>
      </c>
      <c r="F26" s="198" t="s">
        <v>229</v>
      </c>
      <c r="G26" s="113" t="s">
        <v>146</v>
      </c>
      <c r="H26" s="267" t="s">
        <v>342</v>
      </c>
      <c r="I26" s="113" t="s">
        <v>184</v>
      </c>
      <c r="J26" s="113"/>
      <c r="K26" s="264"/>
      <c r="L26" s="265"/>
      <c r="O26" s="37"/>
      <c r="P26" s="37"/>
      <c r="Q26" s="37"/>
      <c r="R26" s="37"/>
      <c r="S26" s="37"/>
      <c r="T26" s="37"/>
      <c r="U26" s="37"/>
      <c r="V26" s="37"/>
    </row>
    <row r="27" spans="3:22" ht="60" customHeight="1" thickBot="1" x14ac:dyDescent="0.45">
      <c r="C27" s="328"/>
      <c r="D27" s="248" t="s">
        <v>227</v>
      </c>
      <c r="E27" s="248" t="s">
        <v>52</v>
      </c>
      <c r="F27" s="248" t="s">
        <v>42</v>
      </c>
      <c r="G27" s="287" t="s">
        <v>146</v>
      </c>
      <c r="H27" s="267" t="s">
        <v>342</v>
      </c>
      <c r="I27" s="268" t="s">
        <v>188</v>
      </c>
      <c r="J27" s="113"/>
      <c r="K27" s="264">
        <v>868</v>
      </c>
      <c r="L27" s="265" t="s">
        <v>222</v>
      </c>
      <c r="O27" s="37"/>
      <c r="P27" s="37"/>
      <c r="Q27" s="37"/>
      <c r="R27" s="37"/>
      <c r="S27" s="37"/>
      <c r="T27" s="37"/>
      <c r="U27" s="37"/>
      <c r="V27" s="37"/>
    </row>
    <row r="28" spans="3:22" ht="60" customHeight="1" thickBot="1" x14ac:dyDescent="0.45">
      <c r="C28" s="328"/>
      <c r="D28" s="111" t="s">
        <v>322</v>
      </c>
      <c r="E28" s="118" t="s">
        <v>263</v>
      </c>
      <c r="F28" s="198" t="s">
        <v>264</v>
      </c>
      <c r="G28" s="113" t="s">
        <v>146</v>
      </c>
      <c r="H28" s="267" t="s">
        <v>342</v>
      </c>
      <c r="I28" s="113" t="s">
        <v>189</v>
      </c>
      <c r="J28" s="113"/>
      <c r="K28" s="264">
        <v>3260</v>
      </c>
      <c r="L28" s="265" t="s">
        <v>221</v>
      </c>
      <c r="O28" s="37"/>
      <c r="P28" s="37"/>
      <c r="Q28" s="37"/>
      <c r="R28" s="37"/>
      <c r="S28" s="37"/>
      <c r="T28" s="37"/>
      <c r="U28" s="37"/>
      <c r="V28" s="37"/>
    </row>
    <row r="29" spans="3:22" ht="60" customHeight="1" thickBot="1" x14ac:dyDescent="0.45">
      <c r="C29" s="328"/>
      <c r="D29" s="111" t="s">
        <v>304</v>
      </c>
      <c r="E29" s="118" t="s">
        <v>301</v>
      </c>
      <c r="F29" s="198" t="s">
        <v>279</v>
      </c>
      <c r="G29" s="113" t="s">
        <v>146</v>
      </c>
      <c r="H29" s="267" t="s">
        <v>342</v>
      </c>
      <c r="I29" s="113" t="s">
        <v>191</v>
      </c>
      <c r="J29" s="113"/>
      <c r="K29" s="264">
        <v>4800</v>
      </c>
      <c r="L29" s="265" t="s">
        <v>221</v>
      </c>
      <c r="O29" s="37"/>
      <c r="P29" s="37"/>
      <c r="Q29" s="37"/>
      <c r="R29" s="37"/>
      <c r="S29" s="37"/>
      <c r="T29" s="37"/>
      <c r="U29" s="37"/>
      <c r="V29" s="37"/>
    </row>
    <row r="30" spans="3:22" ht="60" customHeight="1" thickBot="1" x14ac:dyDescent="0.45">
      <c r="C30" s="328"/>
      <c r="D30" s="111" t="s">
        <v>269</v>
      </c>
      <c r="E30" s="118" t="s">
        <v>241</v>
      </c>
      <c r="F30" s="198" t="s">
        <v>242</v>
      </c>
      <c r="G30" s="113" t="s">
        <v>34</v>
      </c>
      <c r="H30" s="267" t="s">
        <v>342</v>
      </c>
      <c r="I30" s="268" t="s">
        <v>213</v>
      </c>
      <c r="J30" s="113"/>
      <c r="K30" s="264">
        <v>758</v>
      </c>
      <c r="L30" s="265" t="s">
        <v>222</v>
      </c>
      <c r="O30" s="37"/>
      <c r="P30" s="37"/>
      <c r="Q30" s="37"/>
      <c r="R30" s="37"/>
      <c r="S30" s="37"/>
      <c r="T30" s="37"/>
      <c r="U30" s="37"/>
      <c r="V30" s="37"/>
    </row>
    <row r="31" spans="3:22" ht="45" customHeight="1" thickBot="1" x14ac:dyDescent="0.4">
      <c r="C31" s="320" t="s">
        <v>50</v>
      </c>
      <c r="D31" s="320"/>
      <c r="E31" s="320"/>
      <c r="F31" s="320"/>
      <c r="G31" s="320"/>
      <c r="H31" s="320"/>
      <c r="I31" s="320"/>
      <c r="J31" s="320"/>
      <c r="K31" s="264"/>
      <c r="L31" s="265"/>
    </row>
    <row r="32" spans="3:22" ht="82.8" customHeight="1" thickBot="1" x14ac:dyDescent="0.4">
      <c r="C32" s="327" t="s">
        <v>50</v>
      </c>
      <c r="D32" s="111" t="s">
        <v>249</v>
      </c>
      <c r="E32" s="118" t="s">
        <v>41</v>
      </c>
      <c r="F32" s="198" t="s">
        <v>42</v>
      </c>
      <c r="G32" s="113" t="s">
        <v>146</v>
      </c>
      <c r="H32" s="282" t="s">
        <v>344</v>
      </c>
      <c r="I32" s="283" t="s">
        <v>182</v>
      </c>
      <c r="J32" s="283"/>
      <c r="K32" s="264">
        <v>3260</v>
      </c>
      <c r="L32" s="265" t="s">
        <v>222</v>
      </c>
    </row>
    <row r="33" spans="1:22" ht="82.8" customHeight="1" thickBot="1" x14ac:dyDescent="0.4">
      <c r="C33" s="327"/>
      <c r="D33" s="111" t="s">
        <v>302</v>
      </c>
      <c r="E33" s="285" t="s">
        <v>200</v>
      </c>
      <c r="F33" s="285" t="s">
        <v>190</v>
      </c>
      <c r="G33" s="284" t="s">
        <v>146</v>
      </c>
      <c r="H33" s="267" t="s">
        <v>344</v>
      </c>
      <c r="I33" s="284" t="s">
        <v>183</v>
      </c>
      <c r="J33" s="284"/>
      <c r="K33" s="264"/>
      <c r="L33" s="265"/>
    </row>
    <row r="34" spans="1:22" ht="82.8" customHeight="1" thickBot="1" x14ac:dyDescent="0.4">
      <c r="C34" s="327"/>
      <c r="D34" s="111" t="s">
        <v>327</v>
      </c>
      <c r="E34" s="285" t="s">
        <v>328</v>
      </c>
      <c r="F34" s="285" t="s">
        <v>358</v>
      </c>
      <c r="G34" s="284" t="s">
        <v>34</v>
      </c>
      <c r="H34" s="267" t="s">
        <v>344</v>
      </c>
      <c r="I34" s="284" t="s">
        <v>184</v>
      </c>
      <c r="J34" s="284"/>
      <c r="K34" s="264"/>
      <c r="L34" s="265"/>
    </row>
    <row r="35" spans="1:22" ht="82.8" customHeight="1" thickBot="1" x14ac:dyDescent="0.4">
      <c r="C35" s="327"/>
      <c r="D35" s="111" t="s">
        <v>288</v>
      </c>
      <c r="E35" s="285" t="s">
        <v>289</v>
      </c>
      <c r="F35" s="285" t="s">
        <v>229</v>
      </c>
      <c r="G35" s="284" t="s">
        <v>146</v>
      </c>
      <c r="H35" s="267" t="s">
        <v>344</v>
      </c>
      <c r="I35" s="284" t="s">
        <v>188</v>
      </c>
      <c r="J35" s="284"/>
      <c r="K35" s="264"/>
      <c r="L35" s="265"/>
    </row>
    <row r="36" spans="1:22" ht="82.8" customHeight="1" thickBot="1" x14ac:dyDescent="0.4">
      <c r="C36" s="327"/>
      <c r="D36" s="111" t="s">
        <v>247</v>
      </c>
      <c r="E36" s="198" t="s">
        <v>335</v>
      </c>
      <c r="F36" s="118" t="s">
        <v>16</v>
      </c>
      <c r="G36" s="113" t="s">
        <v>146</v>
      </c>
      <c r="H36" s="267" t="s">
        <v>345</v>
      </c>
      <c r="I36" s="268" t="s">
        <v>182</v>
      </c>
      <c r="J36" s="113"/>
      <c r="K36" s="264">
        <v>3264</v>
      </c>
      <c r="L36" s="265" t="s">
        <v>222</v>
      </c>
    </row>
    <row r="37" spans="1:22" ht="82.8" customHeight="1" thickBot="1" x14ac:dyDescent="0.4">
      <c r="C37" s="327"/>
      <c r="D37" s="248" t="s">
        <v>338</v>
      </c>
      <c r="E37" s="248" t="s">
        <v>236</v>
      </c>
      <c r="F37" s="248" t="s">
        <v>36</v>
      </c>
      <c r="G37" s="268" t="s">
        <v>146</v>
      </c>
      <c r="H37" s="267" t="s">
        <v>345</v>
      </c>
      <c r="I37" s="113" t="s">
        <v>183</v>
      </c>
      <c r="J37" s="248"/>
      <c r="K37" s="264"/>
      <c r="L37" s="265"/>
    </row>
    <row r="38" spans="1:22" ht="82.8" customHeight="1" thickBot="1" x14ac:dyDescent="0.4">
      <c r="C38" s="327"/>
      <c r="D38" s="111" t="s">
        <v>273</v>
      </c>
      <c r="E38" s="111" t="s">
        <v>274</v>
      </c>
      <c r="F38" s="118" t="s">
        <v>255</v>
      </c>
      <c r="G38" s="268" t="s">
        <v>146</v>
      </c>
      <c r="H38" s="267" t="s">
        <v>345</v>
      </c>
      <c r="I38" s="113" t="s">
        <v>184</v>
      </c>
      <c r="J38" s="113"/>
      <c r="K38" s="264">
        <v>5144</v>
      </c>
      <c r="L38" s="265" t="s">
        <v>222</v>
      </c>
    </row>
    <row r="39" spans="1:22" ht="82.8" customHeight="1" thickBot="1" x14ac:dyDescent="0.4">
      <c r="C39" s="327"/>
      <c r="D39" s="111" t="s">
        <v>290</v>
      </c>
      <c r="E39" s="111" t="s">
        <v>291</v>
      </c>
      <c r="F39" s="118" t="s">
        <v>325</v>
      </c>
      <c r="G39" s="113" t="s">
        <v>34</v>
      </c>
      <c r="H39" s="267" t="s">
        <v>345</v>
      </c>
      <c r="I39" s="113" t="s">
        <v>188</v>
      </c>
      <c r="J39" s="113"/>
      <c r="K39" s="264"/>
      <c r="L39" s="265"/>
    </row>
    <row r="40" spans="1:22" ht="82.8" customHeight="1" thickBot="1" x14ac:dyDescent="0.4">
      <c r="C40" s="327"/>
      <c r="D40" s="111" t="s">
        <v>258</v>
      </c>
      <c r="E40" s="118" t="s">
        <v>17</v>
      </c>
      <c r="F40" s="118" t="s">
        <v>350</v>
      </c>
      <c r="G40" s="113" t="s">
        <v>34</v>
      </c>
      <c r="H40" s="267" t="s">
        <v>345</v>
      </c>
      <c r="I40" s="113" t="s">
        <v>189</v>
      </c>
      <c r="J40" s="113"/>
      <c r="K40" s="264">
        <v>4141</v>
      </c>
      <c r="L40" s="265" t="s">
        <v>221</v>
      </c>
    </row>
    <row r="41" spans="1:22" ht="82.8" customHeight="1" thickBot="1" x14ac:dyDescent="0.4">
      <c r="C41" s="327"/>
      <c r="D41" s="111" t="s">
        <v>277</v>
      </c>
      <c r="E41" s="118" t="s">
        <v>278</v>
      </c>
      <c r="F41" s="118" t="s">
        <v>279</v>
      </c>
      <c r="G41" s="113" t="s">
        <v>146</v>
      </c>
      <c r="H41" s="267" t="s">
        <v>345</v>
      </c>
      <c r="I41" s="113" t="s">
        <v>191</v>
      </c>
      <c r="J41" s="113"/>
      <c r="K41" s="264"/>
      <c r="L41" s="265"/>
    </row>
    <row r="42" spans="1:22" ht="82.8" customHeight="1" thickBot="1" x14ac:dyDescent="0.4">
      <c r="C42" s="327"/>
      <c r="D42" s="111" t="s">
        <v>293</v>
      </c>
      <c r="E42" s="118" t="s">
        <v>294</v>
      </c>
      <c r="F42" s="198" t="s">
        <v>26</v>
      </c>
      <c r="G42" s="113" t="s">
        <v>146</v>
      </c>
      <c r="H42" s="267" t="s">
        <v>345</v>
      </c>
      <c r="I42" s="113" t="s">
        <v>213</v>
      </c>
      <c r="J42" s="113"/>
      <c r="K42" s="264" t="s">
        <v>218</v>
      </c>
      <c r="L42" s="265" t="s">
        <v>222</v>
      </c>
    </row>
    <row r="43" spans="1:22" ht="82.8" customHeight="1" thickBot="1" x14ac:dyDescent="0.4">
      <c r="C43" s="327"/>
      <c r="D43" s="111" t="s">
        <v>237</v>
      </c>
      <c r="E43" s="118" t="s">
        <v>238</v>
      </c>
      <c r="F43" s="118" t="s">
        <v>239</v>
      </c>
      <c r="G43" s="113" t="s">
        <v>146</v>
      </c>
      <c r="H43" s="267" t="s">
        <v>346</v>
      </c>
      <c r="I43" s="113" t="s">
        <v>182</v>
      </c>
      <c r="J43" s="113"/>
      <c r="K43" s="264">
        <v>4666</v>
      </c>
      <c r="L43" s="265" t="s">
        <v>222</v>
      </c>
    </row>
    <row r="44" spans="1:22" ht="82.8" customHeight="1" thickBot="1" x14ac:dyDescent="0.4">
      <c r="C44" s="327"/>
      <c r="D44" s="111" t="s">
        <v>356</v>
      </c>
      <c r="E44" s="198" t="s">
        <v>251</v>
      </c>
      <c r="F44" s="198" t="s">
        <v>39</v>
      </c>
      <c r="G44" s="113" t="s">
        <v>146</v>
      </c>
      <c r="H44" s="267" t="s">
        <v>346</v>
      </c>
      <c r="I44" s="268" t="s">
        <v>183</v>
      </c>
      <c r="J44" s="268"/>
      <c r="K44" s="264">
        <v>5793</v>
      </c>
      <c r="L44" s="265" t="s">
        <v>222</v>
      </c>
    </row>
    <row r="45" spans="1:22" ht="82.8" customHeight="1" thickBot="1" x14ac:dyDescent="0.4">
      <c r="C45" s="327"/>
      <c r="D45" s="111" t="s">
        <v>277</v>
      </c>
      <c r="E45" s="198" t="s">
        <v>280</v>
      </c>
      <c r="F45" s="118" t="s">
        <v>353</v>
      </c>
      <c r="G45" s="113" t="s">
        <v>34</v>
      </c>
      <c r="H45" s="267" t="s">
        <v>346</v>
      </c>
      <c r="I45" s="113" t="s">
        <v>188</v>
      </c>
      <c r="J45" s="113"/>
      <c r="K45" s="264">
        <v>1992</v>
      </c>
      <c r="L45" s="265" t="s">
        <v>222</v>
      </c>
    </row>
    <row r="46" spans="1:22" ht="82.8" customHeight="1" thickBot="1" x14ac:dyDescent="0.4">
      <c r="C46" s="327"/>
      <c r="D46" s="111" t="s">
        <v>285</v>
      </c>
      <c r="E46" s="118" t="s">
        <v>295</v>
      </c>
      <c r="F46" s="118" t="s">
        <v>296</v>
      </c>
      <c r="G46" s="113" t="s">
        <v>146</v>
      </c>
      <c r="H46" s="267" t="s">
        <v>346</v>
      </c>
      <c r="I46" s="113" t="s">
        <v>189</v>
      </c>
      <c r="J46" s="281"/>
      <c r="K46" s="264">
        <v>3319</v>
      </c>
      <c r="L46" s="265" t="s">
        <v>221</v>
      </c>
    </row>
    <row r="47" spans="1:22" ht="82.8" customHeight="1" thickBot="1" x14ac:dyDescent="0.4">
      <c r="C47" s="327"/>
      <c r="D47" s="111" t="s">
        <v>297</v>
      </c>
      <c r="E47" s="118" t="s">
        <v>298</v>
      </c>
      <c r="F47" s="198" t="s">
        <v>299</v>
      </c>
      <c r="G47" s="113" t="s">
        <v>34</v>
      </c>
      <c r="H47" s="267" t="s">
        <v>346</v>
      </c>
      <c r="I47" s="113" t="s">
        <v>191</v>
      </c>
      <c r="J47" s="268"/>
      <c r="K47" s="264">
        <v>758</v>
      </c>
      <c r="L47" s="265" t="s">
        <v>222</v>
      </c>
    </row>
    <row r="48" spans="1:22" s="184" customFormat="1" ht="33.6" customHeight="1" x14ac:dyDescent="0.35">
      <c r="A48" s="34"/>
      <c r="B48" s="34"/>
      <c r="C48" s="44"/>
      <c r="D48" s="179"/>
      <c r="E48" s="180"/>
      <c r="F48" s="181"/>
      <c r="G48" s="182"/>
      <c r="H48" s="183"/>
      <c r="I48" s="182"/>
      <c r="J48" s="187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84" customFormat="1" ht="33.6" customHeight="1" x14ac:dyDescent="0.35">
      <c r="A49" s="34"/>
      <c r="B49" s="34"/>
      <c r="C49" s="291" t="s">
        <v>69</v>
      </c>
      <c r="D49" s="291"/>
      <c r="E49" s="291" t="s">
        <v>70</v>
      </c>
      <c r="F49" s="291"/>
      <c r="G49" s="279"/>
      <c r="H49" s="292" t="s">
        <v>71</v>
      </c>
      <c r="I49" s="292"/>
      <c r="J49" s="292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84" customFormat="1" ht="33.6" customHeight="1" x14ac:dyDescent="0.35">
      <c r="A50" s="34"/>
      <c r="B50" s="34"/>
      <c r="C50" s="291" t="s">
        <v>72</v>
      </c>
      <c r="D50" s="291"/>
      <c r="E50" s="291" t="s">
        <v>39</v>
      </c>
      <c r="F50" s="291"/>
      <c r="G50" s="279"/>
      <c r="H50" s="291" t="s">
        <v>14</v>
      </c>
      <c r="I50" s="291"/>
      <c r="J50" s="291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84" customFormat="1" ht="33.6" customHeight="1" x14ac:dyDescent="0.35">
      <c r="A51" s="34"/>
      <c r="B51" s="34"/>
      <c r="C51" s="291" t="s">
        <v>73</v>
      </c>
      <c r="D51" s="291"/>
      <c r="E51" s="291" t="s">
        <v>74</v>
      </c>
      <c r="F51" s="291"/>
      <c r="G51" s="279"/>
      <c r="H51" s="291" t="s">
        <v>75</v>
      </c>
      <c r="I51" s="291"/>
      <c r="J51" s="291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84" customFormat="1" ht="33.6" customHeight="1" x14ac:dyDescent="0.35">
      <c r="A52" s="34"/>
      <c r="B52" s="34"/>
      <c r="C52" s="291" t="s">
        <v>76</v>
      </c>
      <c r="D52" s="291"/>
      <c r="E52" s="291" t="s">
        <v>76</v>
      </c>
      <c r="F52" s="291"/>
      <c r="G52" s="279"/>
      <c r="H52" s="291" t="s">
        <v>76</v>
      </c>
      <c r="I52" s="291"/>
      <c r="J52" s="291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84" customFormat="1" ht="33.6" customHeight="1" x14ac:dyDescent="0.35">
      <c r="A53" s="34"/>
      <c r="B53" s="34"/>
      <c r="C53" s="290" t="s">
        <v>77</v>
      </c>
      <c r="D53" s="290"/>
      <c r="E53" s="290" t="s">
        <v>77</v>
      </c>
      <c r="F53" s="290"/>
      <c r="G53" s="280"/>
      <c r="H53" s="291" t="s">
        <v>77</v>
      </c>
      <c r="I53" s="291"/>
      <c r="J53" s="291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</sheetData>
  <autoFilter ref="G2:G53"/>
  <mergeCells count="24">
    <mergeCell ref="C18:J18"/>
    <mergeCell ref="C3:J4"/>
    <mergeCell ref="C5:J6"/>
    <mergeCell ref="C7:J7"/>
    <mergeCell ref="C9:J9"/>
    <mergeCell ref="C10:C17"/>
    <mergeCell ref="C19:C30"/>
    <mergeCell ref="C31:J31"/>
    <mergeCell ref="C32:C47"/>
    <mergeCell ref="C49:D49"/>
    <mergeCell ref="E49:F49"/>
    <mergeCell ref="H49:J49"/>
    <mergeCell ref="C50:D50"/>
    <mergeCell ref="E50:F50"/>
    <mergeCell ref="H50:J50"/>
    <mergeCell ref="C53:D53"/>
    <mergeCell ref="E53:F53"/>
    <mergeCell ref="H53:J53"/>
    <mergeCell ref="C51:D51"/>
    <mergeCell ref="E51:F51"/>
    <mergeCell ref="H51:J51"/>
    <mergeCell ref="C52:D52"/>
    <mergeCell ref="E52:F52"/>
    <mergeCell ref="H52:J52"/>
  </mergeCells>
  <conditionalFormatting sqref="E45:E1048576 E40:E43 E28:E31 E1:E15 E17:E25 E36:E37">
    <cfRule type="duplicateValues" dxfId="6" priority="13"/>
  </conditionalFormatting>
  <conditionalFormatting sqref="E44">
    <cfRule type="duplicateValues" dxfId="5" priority="12"/>
  </conditionalFormatting>
  <conditionalFormatting sqref="E38:E39">
    <cfRule type="duplicateValues" dxfId="4" priority="11"/>
  </conditionalFormatting>
  <conditionalFormatting sqref="E32">
    <cfRule type="duplicateValues" dxfId="3" priority="10"/>
  </conditionalFormatting>
  <conditionalFormatting sqref="E16">
    <cfRule type="duplicateValues" dxfId="2" priority="8"/>
  </conditionalFormatting>
  <conditionalFormatting sqref="E27">
    <cfRule type="duplicateValues" dxfId="1" priority="5"/>
  </conditionalFormatting>
  <conditionalFormatting sqref="E26">
    <cfRule type="duplicateValues" dxfId="0" priority="4"/>
  </conditionalFormatting>
  <printOptions horizontalCentered="1"/>
  <pageMargins left="0.17" right="0.25" top="0.31" bottom="0.24" header="0.24" footer="0.24"/>
  <pageSetup paperSize="9" scale="24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I55"/>
  <sheetViews>
    <sheetView showGridLines="0" topLeftCell="C10" zoomScale="85" zoomScaleNormal="85" zoomScaleSheetLayoutView="96" workbookViewId="0">
      <selection activeCell="D36" sqref="D36"/>
    </sheetView>
  </sheetViews>
  <sheetFormatPr defaultColWidth="10.21875" defaultRowHeight="18" x14ac:dyDescent="0.35"/>
  <cols>
    <col min="1" max="1" width="7" style="34" hidden="1" customWidth="1"/>
    <col min="2" max="2" width="7" style="34" customWidth="1"/>
    <col min="3" max="3" width="13.5546875" style="34" customWidth="1"/>
    <col min="4" max="4" width="73.21875" style="45" bestFit="1" customWidth="1"/>
    <col min="5" max="5" width="85.44140625" style="66" customWidth="1"/>
    <col min="6" max="6" width="36" style="66" bestFit="1" customWidth="1"/>
    <col min="7" max="7" width="21.6640625" style="56" customWidth="1"/>
    <col min="8" max="8" width="34.6640625" style="56" bestFit="1" customWidth="1"/>
    <col min="9" max="9" width="31.5546875" style="56" bestFit="1" customWidth="1"/>
    <col min="10" max="10" width="12.33203125" style="56" bestFit="1" customWidth="1"/>
    <col min="11" max="16384" width="10.21875" style="34"/>
  </cols>
  <sheetData>
    <row r="2" spans="2:35" ht="18.600000000000001" thickBot="1" x14ac:dyDescent="0.4">
      <c r="B2" s="119"/>
    </row>
    <row r="3" spans="2:35" ht="18.75" customHeight="1" x14ac:dyDescent="0.35">
      <c r="C3" s="300" t="s">
        <v>107</v>
      </c>
      <c r="D3" s="301"/>
      <c r="E3" s="301"/>
      <c r="F3" s="301"/>
      <c r="G3" s="301"/>
      <c r="H3" s="301"/>
      <c r="I3" s="301"/>
      <c r="J3" s="302"/>
    </row>
    <row r="4" spans="2:35" ht="19.5" customHeight="1" thickBot="1" x14ac:dyDescent="0.4">
      <c r="C4" s="303"/>
      <c r="D4" s="304"/>
      <c r="E4" s="304"/>
      <c r="F4" s="304"/>
      <c r="G4" s="304"/>
      <c r="H4" s="304"/>
      <c r="I4" s="304"/>
      <c r="J4" s="305"/>
    </row>
    <row r="5" spans="2:35" ht="18.75" customHeight="1" x14ac:dyDescent="0.35">
      <c r="C5" s="300" t="s">
        <v>0</v>
      </c>
      <c r="D5" s="301"/>
      <c r="E5" s="301"/>
      <c r="F5" s="301"/>
      <c r="G5" s="301"/>
      <c r="H5" s="301"/>
      <c r="I5" s="301"/>
      <c r="J5" s="302"/>
    </row>
    <row r="6" spans="2:35" ht="19.5" customHeight="1" thickBot="1" x14ac:dyDescent="0.4">
      <c r="C6" s="303"/>
      <c r="D6" s="304"/>
      <c r="E6" s="304"/>
      <c r="F6" s="304"/>
      <c r="G6" s="304"/>
      <c r="H6" s="304"/>
      <c r="I6" s="304"/>
      <c r="J6" s="305"/>
    </row>
    <row r="7" spans="2:35" ht="25.05" customHeight="1" thickBot="1" x14ac:dyDescent="0.4">
      <c r="C7" s="306" t="s">
        <v>1</v>
      </c>
      <c r="D7" s="307"/>
      <c r="E7" s="307"/>
      <c r="F7" s="307"/>
      <c r="G7" s="307"/>
      <c r="H7" s="307"/>
      <c r="I7" s="307"/>
      <c r="J7" s="308"/>
    </row>
    <row r="8" spans="2:35" s="37" customFormat="1" ht="46.05" customHeight="1" thickBot="1" x14ac:dyDescent="0.45">
      <c r="C8" s="7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9" t="s">
        <v>7</v>
      </c>
      <c r="I8" s="10" t="s">
        <v>8</v>
      </c>
      <c r="J8" s="9" t="s">
        <v>9</v>
      </c>
    </row>
    <row r="9" spans="2:35" ht="40.049999999999997" customHeight="1" thickBot="1" x14ac:dyDescent="0.45">
      <c r="C9" s="295" t="s">
        <v>10</v>
      </c>
      <c r="D9" s="309"/>
      <c r="E9" s="309"/>
      <c r="F9" s="309"/>
      <c r="G9" s="309"/>
      <c r="H9" s="309"/>
      <c r="I9" s="309"/>
      <c r="J9" s="310"/>
      <c r="AA9" s="37"/>
      <c r="AB9" s="37"/>
      <c r="AC9" s="37"/>
      <c r="AD9" s="37"/>
      <c r="AE9" s="37"/>
      <c r="AF9" s="37"/>
      <c r="AG9" s="37"/>
      <c r="AH9" s="37"/>
      <c r="AI9" s="37"/>
    </row>
    <row r="10" spans="2:35" ht="45" customHeight="1" x14ac:dyDescent="0.4">
      <c r="C10" s="311" t="s">
        <v>10</v>
      </c>
      <c r="D10" s="136" t="s">
        <v>148</v>
      </c>
      <c r="E10" s="137" t="s">
        <v>173</v>
      </c>
      <c r="F10" s="138" t="s">
        <v>152</v>
      </c>
      <c r="G10" s="139" t="s">
        <v>146</v>
      </c>
      <c r="H10" s="140" t="s">
        <v>121</v>
      </c>
      <c r="I10" s="139" t="s">
        <v>182</v>
      </c>
      <c r="J10" s="141">
        <v>45</v>
      </c>
      <c r="AA10" s="37"/>
      <c r="AB10" s="37"/>
      <c r="AC10" s="37"/>
      <c r="AD10" s="37"/>
      <c r="AE10" s="37"/>
      <c r="AF10" s="37"/>
      <c r="AG10" s="37"/>
      <c r="AH10" s="37"/>
      <c r="AI10" s="37"/>
    </row>
    <row r="11" spans="2:35" ht="45" customHeight="1" thickBot="1" x14ac:dyDescent="0.45">
      <c r="C11" s="312"/>
      <c r="D11" s="142" t="s">
        <v>141</v>
      </c>
      <c r="E11" s="143" t="s">
        <v>149</v>
      </c>
      <c r="F11" s="144" t="s">
        <v>36</v>
      </c>
      <c r="G11" s="145" t="s">
        <v>146</v>
      </c>
      <c r="H11" s="146" t="s">
        <v>121</v>
      </c>
      <c r="I11" s="145" t="s">
        <v>183</v>
      </c>
      <c r="J11" s="147">
        <f>15+17</f>
        <v>32</v>
      </c>
      <c r="AA11" s="37"/>
      <c r="AB11" s="37"/>
      <c r="AC11" s="37"/>
      <c r="AD11" s="37"/>
      <c r="AE11" s="37"/>
      <c r="AF11" s="37"/>
      <c r="AG11" s="37"/>
      <c r="AH11" s="37"/>
      <c r="AI11" s="37"/>
    </row>
    <row r="12" spans="2:35" ht="45" customHeight="1" x14ac:dyDescent="0.4">
      <c r="C12" s="312"/>
      <c r="D12" s="21" t="s">
        <v>114</v>
      </c>
      <c r="E12" s="22" t="s">
        <v>108</v>
      </c>
      <c r="F12" s="23" t="s">
        <v>14</v>
      </c>
      <c r="G12" s="24" t="s">
        <v>146</v>
      </c>
      <c r="H12" s="114" t="s">
        <v>120</v>
      </c>
      <c r="I12" s="24" t="s">
        <v>184</v>
      </c>
      <c r="J12" s="79">
        <v>2</v>
      </c>
      <c r="AA12" s="37"/>
      <c r="AB12" s="37"/>
      <c r="AC12" s="37"/>
      <c r="AD12" s="37"/>
      <c r="AE12" s="37"/>
      <c r="AF12" s="37"/>
      <c r="AG12" s="37"/>
      <c r="AH12" s="37"/>
      <c r="AI12" s="37"/>
    </row>
    <row r="13" spans="2:35" ht="45" customHeight="1" x14ac:dyDescent="0.4">
      <c r="C13" s="312"/>
      <c r="D13" s="28" t="s">
        <v>115</v>
      </c>
      <c r="E13" s="16" t="s">
        <v>111</v>
      </c>
      <c r="F13" s="15" t="s">
        <v>181</v>
      </c>
      <c r="G13" s="57" t="s">
        <v>34</v>
      </c>
      <c r="H13" s="77" t="s">
        <v>120</v>
      </c>
      <c r="I13" s="57" t="s">
        <v>188</v>
      </c>
      <c r="J13" s="74">
        <f>10+10+8+5</f>
        <v>33</v>
      </c>
      <c r="AA13" s="37"/>
      <c r="AB13" s="37"/>
      <c r="AC13" s="37"/>
      <c r="AD13" s="37"/>
      <c r="AE13" s="37"/>
      <c r="AF13" s="37"/>
      <c r="AG13" s="37"/>
      <c r="AH13" s="37"/>
      <c r="AI13" s="37"/>
    </row>
    <row r="14" spans="2:35" ht="45" customHeight="1" x14ac:dyDescent="0.35">
      <c r="C14" s="312"/>
      <c r="D14" s="28" t="s">
        <v>126</v>
      </c>
      <c r="E14" s="16" t="s">
        <v>41</v>
      </c>
      <c r="F14" s="15" t="s">
        <v>42</v>
      </c>
      <c r="G14" s="57" t="s">
        <v>146</v>
      </c>
      <c r="H14" s="77" t="s">
        <v>120</v>
      </c>
      <c r="I14" s="57" t="s">
        <v>189</v>
      </c>
      <c r="J14" s="74">
        <f>3+3+10+7+8+3</f>
        <v>34</v>
      </c>
    </row>
    <row r="15" spans="2:35" ht="45" customHeight="1" x14ac:dyDescent="0.35">
      <c r="C15" s="312"/>
      <c r="D15" s="39" t="s">
        <v>135</v>
      </c>
      <c r="E15" s="17" t="s">
        <v>134</v>
      </c>
      <c r="F15" s="39" t="s">
        <v>46</v>
      </c>
      <c r="G15" s="57" t="s">
        <v>146</v>
      </c>
      <c r="H15" s="77" t="s">
        <v>120</v>
      </c>
      <c r="I15" s="57" t="s">
        <v>191</v>
      </c>
      <c r="J15" s="74"/>
    </row>
    <row r="16" spans="2:35" ht="45" customHeight="1" x14ac:dyDescent="0.35">
      <c r="C16" s="312"/>
      <c r="D16" s="148" t="s">
        <v>141</v>
      </c>
      <c r="E16" s="149" t="s">
        <v>147</v>
      </c>
      <c r="F16" s="149" t="s">
        <v>190</v>
      </c>
      <c r="G16" s="150" t="s">
        <v>146</v>
      </c>
      <c r="H16" s="77" t="s">
        <v>120</v>
      </c>
      <c r="I16" s="57" t="s">
        <v>183</v>
      </c>
      <c r="J16" s="74"/>
    </row>
    <row r="17" spans="1:35" ht="45" customHeight="1" thickBot="1" x14ac:dyDescent="0.4">
      <c r="C17" s="312"/>
      <c r="D17" s="60" t="s">
        <v>148</v>
      </c>
      <c r="E17" s="115" t="s">
        <v>175</v>
      </c>
      <c r="F17" s="75" t="s">
        <v>26</v>
      </c>
      <c r="G17" s="62" t="s">
        <v>146</v>
      </c>
      <c r="H17" s="77" t="s">
        <v>120</v>
      </c>
      <c r="I17" s="62" t="s">
        <v>182</v>
      </c>
      <c r="J17" s="67">
        <v>45</v>
      </c>
    </row>
    <row r="18" spans="1:35" ht="45" customHeight="1" thickBot="1" x14ac:dyDescent="0.45">
      <c r="C18" s="295" t="s">
        <v>27</v>
      </c>
      <c r="D18" s="296"/>
      <c r="E18" s="296"/>
      <c r="F18" s="296"/>
      <c r="G18" s="296"/>
      <c r="H18" s="296"/>
      <c r="I18" s="296"/>
      <c r="J18" s="29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45" customHeight="1" x14ac:dyDescent="0.4">
      <c r="C19" s="294" t="s">
        <v>27</v>
      </c>
      <c r="D19" s="165" t="s">
        <v>114</v>
      </c>
      <c r="E19" s="161" t="s">
        <v>110</v>
      </c>
      <c r="F19" s="161" t="s">
        <v>42</v>
      </c>
      <c r="G19" s="163" t="s">
        <v>146</v>
      </c>
      <c r="H19" s="166" t="s">
        <v>121</v>
      </c>
      <c r="I19" s="163" t="s">
        <v>192</v>
      </c>
      <c r="J19" s="163">
        <v>2</v>
      </c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45" customHeight="1" x14ac:dyDescent="0.4">
      <c r="C20" s="294"/>
      <c r="D20" s="28" t="s">
        <v>141</v>
      </c>
      <c r="E20" s="16" t="s">
        <v>150</v>
      </c>
      <c r="F20" s="149" t="s">
        <v>46</v>
      </c>
      <c r="G20" s="57" t="s">
        <v>146</v>
      </c>
      <c r="H20" s="127" t="s">
        <v>121</v>
      </c>
      <c r="I20" s="126" t="s">
        <v>193</v>
      </c>
      <c r="J20" s="126">
        <v>32</v>
      </c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45" customHeight="1" x14ac:dyDescent="0.4">
      <c r="C21" s="294"/>
      <c r="D21" s="148" t="s">
        <v>148</v>
      </c>
      <c r="E21" s="149" t="s">
        <v>167</v>
      </c>
      <c r="F21" s="149" t="s">
        <v>36</v>
      </c>
      <c r="G21" s="150" t="s">
        <v>146</v>
      </c>
      <c r="H21" s="151" t="s">
        <v>121</v>
      </c>
      <c r="I21" s="126" t="s">
        <v>194</v>
      </c>
      <c r="J21" s="126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45" customHeight="1" x14ac:dyDescent="0.4">
      <c r="C22" s="294"/>
      <c r="D22" s="128" t="s">
        <v>187</v>
      </c>
      <c r="E22" s="153" t="s">
        <v>125</v>
      </c>
      <c r="F22" s="125" t="s">
        <v>170</v>
      </c>
      <c r="G22" s="126" t="s">
        <v>34</v>
      </c>
      <c r="H22" s="151" t="s">
        <v>121</v>
      </c>
      <c r="I22" s="126" t="s">
        <v>195</v>
      </c>
      <c r="J22" s="126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45" customHeight="1" x14ac:dyDescent="0.4">
      <c r="C23" s="294"/>
      <c r="D23" s="128" t="s">
        <v>156</v>
      </c>
      <c r="E23" s="129" t="s">
        <v>142</v>
      </c>
      <c r="F23" s="125" t="s">
        <v>152</v>
      </c>
      <c r="G23" s="126" t="s">
        <v>146</v>
      </c>
      <c r="H23" s="151" t="s">
        <v>121</v>
      </c>
      <c r="I23" s="57" t="s">
        <v>196</v>
      </c>
      <c r="J23" s="58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45" customHeight="1" x14ac:dyDescent="0.4">
      <c r="C24" s="294"/>
      <c r="D24" s="34"/>
      <c r="E24" s="34"/>
      <c r="F24" s="34"/>
      <c r="G24" s="34"/>
      <c r="H24" s="34"/>
      <c r="I24" s="57"/>
      <c r="J24" s="58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45" customHeight="1" x14ac:dyDescent="0.4">
      <c r="C25" s="294"/>
      <c r="D25" s="128" t="s">
        <v>116</v>
      </c>
      <c r="E25" s="125" t="s">
        <v>109</v>
      </c>
      <c r="F25" s="129" t="s">
        <v>16</v>
      </c>
      <c r="G25" s="126" t="s">
        <v>146</v>
      </c>
      <c r="H25" s="127" t="s">
        <v>120</v>
      </c>
      <c r="I25" s="126" t="s">
        <v>183</v>
      </c>
      <c r="J25" s="126">
        <v>22</v>
      </c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45" customHeight="1" x14ac:dyDescent="0.4">
      <c r="C26" s="294"/>
      <c r="D26" s="128" t="s">
        <v>151</v>
      </c>
      <c r="E26" s="125" t="s">
        <v>43</v>
      </c>
      <c r="F26" s="125" t="s">
        <v>18</v>
      </c>
      <c r="G26" s="126" t="s">
        <v>146</v>
      </c>
      <c r="H26" s="127" t="s">
        <v>120</v>
      </c>
      <c r="I26" s="126" t="s">
        <v>182</v>
      </c>
      <c r="J26" s="126">
        <v>20</v>
      </c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45" customHeight="1" x14ac:dyDescent="0.4">
      <c r="C27" s="294"/>
      <c r="D27" s="128" t="s">
        <v>117</v>
      </c>
      <c r="E27" s="125" t="s">
        <v>124</v>
      </c>
      <c r="F27" s="129" t="s">
        <v>39</v>
      </c>
      <c r="G27" s="126" t="s">
        <v>146</v>
      </c>
      <c r="H27" s="127" t="s">
        <v>120</v>
      </c>
      <c r="I27" s="126" t="s">
        <v>184</v>
      </c>
      <c r="J27" s="126">
        <f>10+3+3+6+10</f>
        <v>32</v>
      </c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45" customHeight="1" x14ac:dyDescent="0.4">
      <c r="C28" s="294"/>
      <c r="D28" s="148" t="s">
        <v>123</v>
      </c>
      <c r="E28" s="149" t="s">
        <v>122</v>
      </c>
      <c r="F28" s="152" t="s">
        <v>31</v>
      </c>
      <c r="G28" s="150" t="s">
        <v>146</v>
      </c>
      <c r="H28" s="127" t="s">
        <v>120</v>
      </c>
      <c r="I28" s="126" t="s">
        <v>188</v>
      </c>
      <c r="J28" s="126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45" customHeight="1" thickBot="1" x14ac:dyDescent="0.45">
      <c r="A29" s="33"/>
      <c r="C29" s="294"/>
      <c r="D29" s="156" t="s">
        <v>144</v>
      </c>
      <c r="E29" s="157" t="s">
        <v>143</v>
      </c>
      <c r="F29" s="156" t="s">
        <v>145</v>
      </c>
      <c r="G29" s="158" t="s">
        <v>34</v>
      </c>
      <c r="H29" s="159" t="s">
        <v>120</v>
      </c>
      <c r="I29" s="160" t="s">
        <v>189</v>
      </c>
      <c r="J29" s="158"/>
      <c r="V29" s="36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45" customHeight="1" thickBot="1" x14ac:dyDescent="0.4">
      <c r="C30" s="295" t="s">
        <v>50</v>
      </c>
      <c r="D30" s="296"/>
      <c r="E30" s="296"/>
      <c r="F30" s="296"/>
      <c r="G30" s="296"/>
      <c r="H30" s="296"/>
      <c r="I30" s="296"/>
      <c r="J30" s="297"/>
    </row>
    <row r="31" spans="1:35" ht="45" customHeight="1" x14ac:dyDescent="0.35">
      <c r="C31" s="124"/>
      <c r="D31" s="161" t="s">
        <v>133</v>
      </c>
      <c r="E31" s="161" t="s">
        <v>132</v>
      </c>
      <c r="F31" s="162" t="s">
        <v>180</v>
      </c>
      <c r="G31" s="163" t="s">
        <v>34</v>
      </c>
      <c r="H31" s="164" t="s">
        <v>186</v>
      </c>
      <c r="I31" s="163" t="s">
        <v>197</v>
      </c>
      <c r="J31" s="163">
        <v>24</v>
      </c>
    </row>
    <row r="32" spans="1:35" ht="45" customHeight="1" x14ac:dyDescent="0.35">
      <c r="C32" s="124"/>
      <c r="D32" s="128" t="s">
        <v>137</v>
      </c>
      <c r="E32" s="129" t="s">
        <v>136</v>
      </c>
      <c r="F32" s="125" t="s">
        <v>26</v>
      </c>
      <c r="G32" s="126" t="s">
        <v>146</v>
      </c>
      <c r="H32" s="127" t="s">
        <v>121</v>
      </c>
      <c r="I32" s="126" t="s">
        <v>191</v>
      </c>
      <c r="J32" s="155"/>
    </row>
    <row r="33" spans="1:35" ht="45" customHeight="1" x14ac:dyDescent="0.35">
      <c r="C33" s="124"/>
      <c r="D33" s="125" t="s">
        <v>118</v>
      </c>
      <c r="E33" s="129" t="s">
        <v>112</v>
      </c>
      <c r="F33" s="129" t="s">
        <v>16</v>
      </c>
      <c r="G33" s="126" t="s">
        <v>146</v>
      </c>
      <c r="H33" s="127" t="s">
        <v>186</v>
      </c>
      <c r="I33" s="126" t="s">
        <v>188</v>
      </c>
      <c r="J33" s="155"/>
    </row>
    <row r="34" spans="1:35" s="169" customFormat="1" ht="45" customHeight="1" x14ac:dyDescent="0.4">
      <c r="A34" s="168"/>
      <c r="C34" s="170"/>
      <c r="D34" s="171" t="s">
        <v>176</v>
      </c>
      <c r="E34" s="172" t="s">
        <v>113</v>
      </c>
      <c r="F34" s="173" t="s">
        <v>39</v>
      </c>
      <c r="G34" s="174" t="s">
        <v>146</v>
      </c>
      <c r="H34" s="175" t="s">
        <v>155</v>
      </c>
      <c r="I34" s="174" t="s">
        <v>182</v>
      </c>
      <c r="J34" s="174"/>
      <c r="K34" s="169" t="s">
        <v>199</v>
      </c>
      <c r="V34" s="176"/>
      <c r="AA34" s="177"/>
      <c r="AB34" s="177"/>
      <c r="AC34" s="177"/>
      <c r="AD34" s="177"/>
      <c r="AE34" s="177"/>
      <c r="AF34" s="177"/>
      <c r="AG34" s="177"/>
      <c r="AH34" s="177"/>
      <c r="AI34" s="177"/>
    </row>
    <row r="35" spans="1:35" ht="45" customHeight="1" x14ac:dyDescent="0.35">
      <c r="C35" s="124"/>
      <c r="D35" s="128" t="s">
        <v>178</v>
      </c>
      <c r="E35" s="125" t="s">
        <v>119</v>
      </c>
      <c r="F35" s="129" t="s">
        <v>34</v>
      </c>
      <c r="G35" s="126" t="s">
        <v>34</v>
      </c>
      <c r="H35" s="127" t="s">
        <v>155</v>
      </c>
      <c r="I35" s="126" t="s">
        <v>182</v>
      </c>
      <c r="J35" s="155"/>
    </row>
    <row r="36" spans="1:35" ht="45" customHeight="1" x14ac:dyDescent="0.35">
      <c r="C36" s="124"/>
      <c r="D36" s="125" t="s">
        <v>177</v>
      </c>
      <c r="E36" s="125" t="s">
        <v>127</v>
      </c>
      <c r="F36" s="129" t="s">
        <v>49</v>
      </c>
      <c r="G36" s="126" t="s">
        <v>146</v>
      </c>
      <c r="H36" s="127" t="s">
        <v>155</v>
      </c>
      <c r="I36" s="126" t="s">
        <v>183</v>
      </c>
      <c r="J36" s="155"/>
    </row>
    <row r="37" spans="1:35" ht="45" customHeight="1" x14ac:dyDescent="0.35">
      <c r="C37" s="124"/>
      <c r="D37" s="128" t="s">
        <v>179</v>
      </c>
      <c r="E37" s="125" t="s">
        <v>128</v>
      </c>
      <c r="F37" s="129" t="s">
        <v>129</v>
      </c>
      <c r="G37" s="126" t="s">
        <v>146</v>
      </c>
      <c r="H37" s="127" t="s">
        <v>155</v>
      </c>
      <c r="I37" s="126" t="s">
        <v>184</v>
      </c>
      <c r="J37" s="155"/>
    </row>
    <row r="38" spans="1:35" ht="45" customHeight="1" x14ac:dyDescent="0.35">
      <c r="C38" s="124"/>
      <c r="D38" s="133"/>
      <c r="E38" s="132"/>
      <c r="F38" s="132"/>
      <c r="G38" s="134"/>
      <c r="H38" s="135"/>
      <c r="I38" s="126"/>
      <c r="J38" s="155"/>
    </row>
    <row r="39" spans="1:35" ht="45" customHeight="1" x14ac:dyDescent="0.35">
      <c r="C39" s="124"/>
      <c r="D39" s="125" t="s">
        <v>131</v>
      </c>
      <c r="E39" s="125" t="s">
        <v>130</v>
      </c>
      <c r="F39" s="125" t="s">
        <v>170</v>
      </c>
      <c r="G39" s="126" t="s">
        <v>34</v>
      </c>
      <c r="H39" s="127" t="s">
        <v>121</v>
      </c>
      <c r="I39" s="126" t="s">
        <v>198</v>
      </c>
      <c r="J39" s="126">
        <v>28</v>
      </c>
    </row>
    <row r="40" spans="1:35" ht="45" customHeight="1" x14ac:dyDescent="0.35">
      <c r="C40" s="124"/>
      <c r="D40" s="128" t="s">
        <v>141</v>
      </c>
      <c r="E40" s="129" t="s">
        <v>140</v>
      </c>
      <c r="F40" s="125" t="s">
        <v>171</v>
      </c>
      <c r="G40" s="126" t="s">
        <v>34</v>
      </c>
      <c r="H40" s="127" t="s">
        <v>121</v>
      </c>
      <c r="I40" s="126" t="s">
        <v>193</v>
      </c>
      <c r="J40" s="126">
        <v>32</v>
      </c>
    </row>
    <row r="41" spans="1:35" ht="45" customHeight="1" x14ac:dyDescent="0.35">
      <c r="C41" s="124"/>
      <c r="D41" s="128" t="s">
        <v>148</v>
      </c>
      <c r="E41" s="125" t="s">
        <v>174</v>
      </c>
      <c r="F41" s="125" t="s">
        <v>68</v>
      </c>
      <c r="G41" s="126" t="s">
        <v>146</v>
      </c>
      <c r="H41" s="127" t="s">
        <v>121</v>
      </c>
      <c r="I41" s="126" t="s">
        <v>194</v>
      </c>
      <c r="J41" s="126">
        <v>40</v>
      </c>
    </row>
    <row r="42" spans="1:35" ht="45" customHeight="1" x14ac:dyDescent="0.35">
      <c r="C42" s="124"/>
      <c r="D42" s="131"/>
      <c r="E42" s="132"/>
      <c r="F42" s="133"/>
      <c r="G42" s="134"/>
      <c r="H42" s="135"/>
      <c r="I42" s="122"/>
      <c r="J42" s="123"/>
    </row>
    <row r="43" spans="1:35" ht="45" customHeight="1" x14ac:dyDescent="0.35">
      <c r="C43" s="124"/>
      <c r="D43" s="128" t="s">
        <v>185</v>
      </c>
      <c r="E43" s="129" t="s">
        <v>138</v>
      </c>
      <c r="F43" s="125" t="s">
        <v>157</v>
      </c>
      <c r="G43" s="126" t="s">
        <v>146</v>
      </c>
      <c r="H43" s="127" t="s">
        <v>121</v>
      </c>
      <c r="I43" s="126" t="s">
        <v>197</v>
      </c>
      <c r="J43" s="126">
        <v>43</v>
      </c>
    </row>
    <row r="44" spans="1:35" ht="45" customHeight="1" x14ac:dyDescent="0.35">
      <c r="C44" s="124"/>
      <c r="D44" s="128" t="s">
        <v>178</v>
      </c>
      <c r="E44" s="125" t="s">
        <v>119</v>
      </c>
      <c r="F44" s="129" t="s">
        <v>34</v>
      </c>
      <c r="G44" s="126" t="s">
        <v>34</v>
      </c>
      <c r="H44" s="127" t="s">
        <v>121</v>
      </c>
      <c r="I44" s="126" t="s">
        <v>182</v>
      </c>
      <c r="J44" s="155"/>
    </row>
    <row r="45" spans="1:35" ht="45" customHeight="1" x14ac:dyDescent="0.35">
      <c r="C45" s="124"/>
      <c r="D45" s="125" t="s">
        <v>177</v>
      </c>
      <c r="E45" s="125" t="s">
        <v>127</v>
      </c>
      <c r="F45" s="129" t="s">
        <v>49</v>
      </c>
      <c r="G45" s="126" t="s">
        <v>146</v>
      </c>
      <c r="H45" s="127" t="s">
        <v>121</v>
      </c>
      <c r="I45" s="126" t="s">
        <v>183</v>
      </c>
      <c r="J45" s="155"/>
    </row>
    <row r="46" spans="1:35" ht="45" customHeight="1" x14ac:dyDescent="0.35">
      <c r="C46" s="124"/>
      <c r="D46" s="128" t="s">
        <v>179</v>
      </c>
      <c r="E46" s="125" t="s">
        <v>128</v>
      </c>
      <c r="F46" s="129" t="s">
        <v>129</v>
      </c>
      <c r="G46" s="126" t="s">
        <v>146</v>
      </c>
      <c r="H46" s="127" t="s">
        <v>121</v>
      </c>
      <c r="I46" s="126" t="s">
        <v>184</v>
      </c>
      <c r="J46" s="155"/>
    </row>
    <row r="47" spans="1:35" ht="45" customHeight="1" x14ac:dyDescent="0.35">
      <c r="C47" s="124"/>
      <c r="D47" s="128" t="s">
        <v>153</v>
      </c>
      <c r="E47" s="125" t="s">
        <v>172</v>
      </c>
      <c r="F47" s="130" t="s">
        <v>169</v>
      </c>
      <c r="G47" s="126" t="s">
        <v>34</v>
      </c>
      <c r="H47" s="127" t="s">
        <v>121</v>
      </c>
      <c r="I47" s="126" t="s">
        <v>189</v>
      </c>
      <c r="J47" s="155"/>
    </row>
    <row r="48" spans="1:35" ht="45" customHeight="1" x14ac:dyDescent="0.35">
      <c r="C48" s="124"/>
      <c r="D48" s="128"/>
      <c r="E48" s="129"/>
      <c r="F48" s="125"/>
      <c r="G48" s="126"/>
      <c r="H48" s="127"/>
      <c r="I48" s="126"/>
      <c r="J48" s="155"/>
    </row>
    <row r="49" spans="3:10" ht="33.6" customHeight="1" x14ac:dyDescent="0.35">
      <c r="C49" s="44"/>
      <c r="E49" s="45"/>
      <c r="F49" s="46"/>
      <c r="G49" s="68"/>
    </row>
    <row r="50" spans="3:10" ht="33.6" customHeight="1" x14ac:dyDescent="0.35">
      <c r="C50" s="44"/>
      <c r="D50" s="34"/>
      <c r="E50" s="34"/>
      <c r="F50" s="34"/>
      <c r="G50" s="47"/>
    </row>
    <row r="51" spans="3:10" ht="33.6" customHeight="1" x14ac:dyDescent="0.35">
      <c r="C51" s="291" t="s">
        <v>69</v>
      </c>
      <c r="D51" s="291"/>
      <c r="E51" s="291" t="s">
        <v>70</v>
      </c>
      <c r="F51" s="291"/>
      <c r="H51" s="292" t="s">
        <v>71</v>
      </c>
      <c r="I51" s="292"/>
      <c r="J51" s="292"/>
    </row>
    <row r="52" spans="3:10" ht="33.6" customHeight="1" x14ac:dyDescent="0.35">
      <c r="C52" s="291" t="s">
        <v>72</v>
      </c>
      <c r="D52" s="291"/>
      <c r="E52" s="291" t="s">
        <v>39</v>
      </c>
      <c r="F52" s="291"/>
      <c r="H52" s="291" t="s">
        <v>14</v>
      </c>
      <c r="I52" s="291"/>
      <c r="J52" s="291"/>
    </row>
    <row r="53" spans="3:10" ht="33.6" customHeight="1" x14ac:dyDescent="0.35">
      <c r="C53" s="291" t="s">
        <v>73</v>
      </c>
      <c r="D53" s="291"/>
      <c r="E53" s="291" t="s">
        <v>74</v>
      </c>
      <c r="F53" s="291"/>
      <c r="H53" s="291" t="s">
        <v>75</v>
      </c>
      <c r="I53" s="291"/>
      <c r="J53" s="291"/>
    </row>
    <row r="54" spans="3:10" ht="33.6" customHeight="1" x14ac:dyDescent="0.35">
      <c r="C54" s="291" t="s">
        <v>76</v>
      </c>
      <c r="D54" s="291"/>
      <c r="E54" s="291" t="s">
        <v>76</v>
      </c>
      <c r="F54" s="291"/>
      <c r="H54" s="291" t="s">
        <v>76</v>
      </c>
      <c r="I54" s="291"/>
      <c r="J54" s="291"/>
    </row>
    <row r="55" spans="3:10" ht="33.6" customHeight="1" x14ac:dyDescent="0.35">
      <c r="C55" s="290" t="s">
        <v>77</v>
      </c>
      <c r="D55" s="290"/>
      <c r="E55" s="290" t="s">
        <v>77</v>
      </c>
      <c r="F55" s="290"/>
      <c r="G55" s="69"/>
      <c r="H55" s="291" t="s">
        <v>77</v>
      </c>
      <c r="I55" s="291"/>
      <c r="J55" s="291"/>
    </row>
  </sheetData>
  <autoFilter ref="D2:D57"/>
  <mergeCells count="23">
    <mergeCell ref="C52:D52"/>
    <mergeCell ref="E52:F52"/>
    <mergeCell ref="H52:J52"/>
    <mergeCell ref="C3:J4"/>
    <mergeCell ref="C5:J6"/>
    <mergeCell ref="C7:J7"/>
    <mergeCell ref="C9:J9"/>
    <mergeCell ref="C10:C17"/>
    <mergeCell ref="C18:J18"/>
    <mergeCell ref="C19:C29"/>
    <mergeCell ref="C30:J30"/>
    <mergeCell ref="C51:D51"/>
    <mergeCell ref="E51:F51"/>
    <mergeCell ref="H51:J51"/>
    <mergeCell ref="C55:D55"/>
    <mergeCell ref="E55:F55"/>
    <mergeCell ref="H55:J55"/>
    <mergeCell ref="C53:D53"/>
    <mergeCell ref="E53:F53"/>
    <mergeCell ref="H53:J53"/>
    <mergeCell ref="C54:D54"/>
    <mergeCell ref="E54:F54"/>
    <mergeCell ref="H54:J54"/>
  </mergeCells>
  <printOptions horizontalCentered="1"/>
  <pageMargins left="0.17" right="0.25" top="0.31" bottom="0.24" header="0.24" footer="0.24"/>
  <pageSetup paperSize="9" scale="31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I52"/>
  <sheetViews>
    <sheetView showGridLines="0" topLeftCell="B10" zoomScale="66" zoomScaleNormal="68" zoomScaleSheetLayoutView="96" workbookViewId="0">
      <selection activeCell="E36" sqref="E36"/>
    </sheetView>
  </sheetViews>
  <sheetFormatPr defaultColWidth="10.21875" defaultRowHeight="18" x14ac:dyDescent="0.35"/>
  <cols>
    <col min="1" max="1" width="7" style="34" hidden="1" customWidth="1"/>
    <col min="2" max="2" width="7" style="34" customWidth="1"/>
    <col min="3" max="3" width="13.5546875" style="34" customWidth="1"/>
    <col min="4" max="4" width="73.21875" style="45" bestFit="1" customWidth="1"/>
    <col min="5" max="5" width="85.44140625" style="66" customWidth="1"/>
    <col min="6" max="6" width="36" style="66" bestFit="1" customWidth="1"/>
    <col min="7" max="7" width="21.6640625" style="56" customWidth="1"/>
    <col min="8" max="8" width="34.6640625" style="56" bestFit="1" customWidth="1"/>
    <col min="9" max="9" width="31.5546875" style="56" bestFit="1" customWidth="1"/>
    <col min="10" max="10" width="12.33203125" style="56" bestFit="1" customWidth="1"/>
    <col min="11" max="16384" width="10.21875" style="34"/>
  </cols>
  <sheetData>
    <row r="2" spans="2:35" ht="18.600000000000001" thickBot="1" x14ac:dyDescent="0.4">
      <c r="B2" s="119"/>
    </row>
    <row r="3" spans="2:35" ht="18.75" customHeight="1" x14ac:dyDescent="0.35">
      <c r="C3" s="300" t="s">
        <v>107</v>
      </c>
      <c r="D3" s="301"/>
      <c r="E3" s="301"/>
      <c r="F3" s="301"/>
      <c r="G3" s="301"/>
      <c r="H3" s="301"/>
      <c r="I3" s="301"/>
      <c r="J3" s="302"/>
    </row>
    <row r="4" spans="2:35" ht="19.5" customHeight="1" thickBot="1" x14ac:dyDescent="0.4">
      <c r="C4" s="303"/>
      <c r="D4" s="304"/>
      <c r="E4" s="304"/>
      <c r="F4" s="304"/>
      <c r="G4" s="304"/>
      <c r="H4" s="304"/>
      <c r="I4" s="304"/>
      <c r="J4" s="305"/>
    </row>
    <row r="5" spans="2:35" ht="18.75" customHeight="1" x14ac:dyDescent="0.35">
      <c r="C5" s="300" t="s">
        <v>0</v>
      </c>
      <c r="D5" s="301"/>
      <c r="E5" s="301"/>
      <c r="F5" s="301"/>
      <c r="G5" s="301"/>
      <c r="H5" s="301"/>
      <c r="I5" s="301"/>
      <c r="J5" s="302"/>
    </row>
    <row r="6" spans="2:35" ht="19.5" customHeight="1" thickBot="1" x14ac:dyDescent="0.4">
      <c r="C6" s="303"/>
      <c r="D6" s="304"/>
      <c r="E6" s="304"/>
      <c r="F6" s="304"/>
      <c r="G6" s="304"/>
      <c r="H6" s="304"/>
      <c r="I6" s="304"/>
      <c r="J6" s="305"/>
    </row>
    <row r="7" spans="2:35" ht="25.05" customHeight="1" thickBot="1" x14ac:dyDescent="0.4">
      <c r="C7" s="306" t="s">
        <v>1</v>
      </c>
      <c r="D7" s="307"/>
      <c r="E7" s="307"/>
      <c r="F7" s="307"/>
      <c r="G7" s="307"/>
      <c r="H7" s="307"/>
      <c r="I7" s="307"/>
      <c r="J7" s="308"/>
    </row>
    <row r="8" spans="2:35" s="37" customFormat="1" ht="46.05" customHeight="1" thickBot="1" x14ac:dyDescent="0.45">
      <c r="C8" s="7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9" t="s">
        <v>7</v>
      </c>
      <c r="I8" s="10" t="s">
        <v>8</v>
      </c>
      <c r="J8" s="9" t="s">
        <v>9</v>
      </c>
    </row>
    <row r="9" spans="2:35" ht="40.049999999999997" customHeight="1" thickBot="1" x14ac:dyDescent="0.45">
      <c r="C9" s="295" t="s">
        <v>10</v>
      </c>
      <c r="D9" s="309"/>
      <c r="E9" s="309"/>
      <c r="F9" s="309"/>
      <c r="G9" s="309"/>
      <c r="H9" s="309"/>
      <c r="I9" s="309"/>
      <c r="J9" s="310"/>
      <c r="AA9" s="37"/>
      <c r="AB9" s="37"/>
      <c r="AC9" s="37"/>
      <c r="AD9" s="37"/>
      <c r="AE9" s="37"/>
      <c r="AF9" s="37"/>
      <c r="AG9" s="37"/>
      <c r="AH9" s="37"/>
      <c r="AI9" s="37"/>
    </row>
    <row r="10" spans="2:35" ht="45" customHeight="1" x14ac:dyDescent="0.4">
      <c r="C10" s="311" t="s">
        <v>10</v>
      </c>
      <c r="D10" s="136" t="s">
        <v>148</v>
      </c>
      <c r="E10" s="137" t="s">
        <v>173</v>
      </c>
      <c r="F10" s="138" t="s">
        <v>152</v>
      </c>
      <c r="G10" s="139" t="s">
        <v>146</v>
      </c>
      <c r="H10" s="140" t="s">
        <v>121</v>
      </c>
      <c r="I10" s="139" t="s">
        <v>182</v>
      </c>
      <c r="J10" s="141">
        <v>45</v>
      </c>
      <c r="AA10" s="37"/>
      <c r="AB10" s="37"/>
      <c r="AC10" s="37"/>
      <c r="AD10" s="37"/>
      <c r="AE10" s="37"/>
      <c r="AF10" s="37"/>
      <c r="AG10" s="37"/>
      <c r="AH10" s="37"/>
      <c r="AI10" s="37"/>
    </row>
    <row r="11" spans="2:35" ht="45" customHeight="1" thickBot="1" x14ac:dyDescent="0.45">
      <c r="C11" s="312"/>
      <c r="D11" s="142" t="s">
        <v>141</v>
      </c>
      <c r="E11" s="143" t="s">
        <v>149</v>
      </c>
      <c r="F11" s="144" t="s">
        <v>36</v>
      </c>
      <c r="G11" s="145" t="s">
        <v>146</v>
      </c>
      <c r="H11" s="146" t="s">
        <v>121</v>
      </c>
      <c r="I11" s="145" t="s">
        <v>183</v>
      </c>
      <c r="J11" s="147">
        <f>15+17</f>
        <v>32</v>
      </c>
      <c r="AA11" s="37"/>
      <c r="AB11" s="37"/>
      <c r="AC11" s="37"/>
      <c r="AD11" s="37"/>
      <c r="AE11" s="37"/>
      <c r="AF11" s="37"/>
      <c r="AG11" s="37"/>
      <c r="AH11" s="37"/>
      <c r="AI11" s="37"/>
    </row>
    <row r="12" spans="2:35" ht="45" customHeight="1" x14ac:dyDescent="0.4">
      <c r="C12" s="312"/>
      <c r="D12" s="21" t="s">
        <v>114</v>
      </c>
      <c r="E12" s="22" t="s">
        <v>108</v>
      </c>
      <c r="F12" s="23" t="s">
        <v>14</v>
      </c>
      <c r="G12" s="24" t="s">
        <v>146</v>
      </c>
      <c r="H12" s="114" t="s">
        <v>120</v>
      </c>
      <c r="I12" s="24" t="s">
        <v>184</v>
      </c>
      <c r="J12" s="79">
        <v>2</v>
      </c>
      <c r="AA12" s="37"/>
      <c r="AB12" s="37"/>
      <c r="AC12" s="37"/>
      <c r="AD12" s="37"/>
      <c r="AE12" s="37"/>
      <c r="AF12" s="37"/>
      <c r="AG12" s="37"/>
      <c r="AH12" s="37"/>
      <c r="AI12" s="37"/>
    </row>
    <row r="13" spans="2:35" ht="45" customHeight="1" x14ac:dyDescent="0.4">
      <c r="C13" s="312"/>
      <c r="D13" s="28" t="s">
        <v>115</v>
      </c>
      <c r="E13" s="16" t="s">
        <v>111</v>
      </c>
      <c r="F13" s="15" t="s">
        <v>181</v>
      </c>
      <c r="G13" s="57" t="s">
        <v>34</v>
      </c>
      <c r="H13" s="77" t="s">
        <v>120</v>
      </c>
      <c r="I13" s="57" t="s">
        <v>188</v>
      </c>
      <c r="J13" s="74">
        <f>10+10+8+5</f>
        <v>33</v>
      </c>
      <c r="AA13" s="37"/>
      <c r="AB13" s="37"/>
      <c r="AC13" s="37"/>
      <c r="AD13" s="37"/>
      <c r="AE13" s="37"/>
      <c r="AF13" s="37"/>
      <c r="AG13" s="37"/>
      <c r="AH13" s="37"/>
      <c r="AI13" s="37"/>
    </row>
    <row r="14" spans="2:35" ht="45" customHeight="1" x14ac:dyDescent="0.35">
      <c r="C14" s="312"/>
      <c r="D14" s="28" t="s">
        <v>126</v>
      </c>
      <c r="E14" s="16" t="s">
        <v>41</v>
      </c>
      <c r="F14" s="15" t="s">
        <v>42</v>
      </c>
      <c r="G14" s="57" t="s">
        <v>146</v>
      </c>
      <c r="H14" s="77" t="s">
        <v>120</v>
      </c>
      <c r="I14" s="57" t="s">
        <v>189</v>
      </c>
      <c r="J14" s="74">
        <f>3+3+10+7+8+3</f>
        <v>34</v>
      </c>
    </row>
    <row r="15" spans="2:35" ht="45" customHeight="1" x14ac:dyDescent="0.35">
      <c r="C15" s="312"/>
      <c r="D15" s="39" t="s">
        <v>135</v>
      </c>
      <c r="E15" s="17" t="s">
        <v>134</v>
      </c>
      <c r="F15" s="39" t="s">
        <v>46</v>
      </c>
      <c r="G15" s="57" t="s">
        <v>146</v>
      </c>
      <c r="H15" s="77" t="s">
        <v>120</v>
      </c>
      <c r="I15" s="57" t="s">
        <v>191</v>
      </c>
      <c r="J15" s="74"/>
    </row>
    <row r="16" spans="2:35" ht="45" customHeight="1" x14ac:dyDescent="0.35">
      <c r="C16" s="312"/>
      <c r="D16" s="148" t="s">
        <v>141</v>
      </c>
      <c r="E16" s="149" t="s">
        <v>147</v>
      </c>
      <c r="F16" s="149" t="s">
        <v>190</v>
      </c>
      <c r="G16" s="150" t="s">
        <v>146</v>
      </c>
      <c r="H16" s="77" t="s">
        <v>120</v>
      </c>
      <c r="I16" s="57" t="s">
        <v>183</v>
      </c>
      <c r="J16" s="74"/>
    </row>
    <row r="17" spans="1:35" ht="45" customHeight="1" thickBot="1" x14ac:dyDescent="0.4">
      <c r="C17" s="312"/>
      <c r="D17" s="60" t="s">
        <v>148</v>
      </c>
      <c r="E17" s="115" t="s">
        <v>175</v>
      </c>
      <c r="F17" s="75" t="s">
        <v>26</v>
      </c>
      <c r="G17" s="62" t="s">
        <v>146</v>
      </c>
      <c r="H17" s="77" t="s">
        <v>120</v>
      </c>
      <c r="I17" s="62" t="s">
        <v>182</v>
      </c>
      <c r="J17" s="67">
        <v>45</v>
      </c>
    </row>
    <row r="18" spans="1:35" ht="45" customHeight="1" thickBot="1" x14ac:dyDescent="0.45">
      <c r="C18" s="295" t="s">
        <v>27</v>
      </c>
      <c r="D18" s="296"/>
      <c r="E18" s="296"/>
      <c r="F18" s="296"/>
      <c r="G18" s="296"/>
      <c r="H18" s="296"/>
      <c r="I18" s="296"/>
      <c r="J18" s="29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45" customHeight="1" x14ac:dyDescent="0.4">
      <c r="C19" s="294" t="s">
        <v>27</v>
      </c>
      <c r="D19" s="165" t="s">
        <v>114</v>
      </c>
      <c r="E19" s="161" t="s">
        <v>110</v>
      </c>
      <c r="F19" s="161" t="s">
        <v>42</v>
      </c>
      <c r="G19" s="163" t="s">
        <v>146</v>
      </c>
      <c r="H19" s="166" t="s">
        <v>121</v>
      </c>
      <c r="I19" s="163" t="s">
        <v>192</v>
      </c>
      <c r="J19" s="163">
        <v>2</v>
      </c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45" customHeight="1" x14ac:dyDescent="0.4">
      <c r="C20" s="294"/>
      <c r="D20" s="28" t="s">
        <v>141</v>
      </c>
      <c r="E20" s="16" t="s">
        <v>150</v>
      </c>
      <c r="F20" s="149" t="s">
        <v>46</v>
      </c>
      <c r="G20" s="57" t="s">
        <v>146</v>
      </c>
      <c r="H20" s="127" t="s">
        <v>121</v>
      </c>
      <c r="I20" s="126" t="s">
        <v>193</v>
      </c>
      <c r="J20" s="126">
        <v>32</v>
      </c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45" customHeight="1" x14ac:dyDescent="0.4">
      <c r="C21" s="294"/>
      <c r="D21" s="148" t="s">
        <v>148</v>
      </c>
      <c r="E21" s="149" t="s">
        <v>167</v>
      </c>
      <c r="F21" s="149" t="s">
        <v>36</v>
      </c>
      <c r="G21" s="150" t="s">
        <v>146</v>
      </c>
      <c r="H21" s="151" t="s">
        <v>121</v>
      </c>
      <c r="I21" s="126" t="s">
        <v>194</v>
      </c>
      <c r="J21" s="126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45" customHeight="1" x14ac:dyDescent="0.4">
      <c r="C22" s="294"/>
      <c r="D22" s="128" t="s">
        <v>187</v>
      </c>
      <c r="E22" s="153" t="s">
        <v>125</v>
      </c>
      <c r="F22" s="125" t="s">
        <v>170</v>
      </c>
      <c r="G22" s="126" t="s">
        <v>34</v>
      </c>
      <c r="H22" s="151" t="s">
        <v>121</v>
      </c>
      <c r="I22" s="126" t="s">
        <v>195</v>
      </c>
      <c r="J22" s="126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45" customHeight="1" x14ac:dyDescent="0.4">
      <c r="C23" s="294"/>
      <c r="D23" s="128" t="s">
        <v>156</v>
      </c>
      <c r="E23" s="129" t="s">
        <v>142</v>
      </c>
      <c r="F23" s="125" t="s">
        <v>152</v>
      </c>
      <c r="G23" s="126" t="s">
        <v>146</v>
      </c>
      <c r="H23" s="151" t="s">
        <v>121</v>
      </c>
      <c r="I23" s="57" t="s">
        <v>196</v>
      </c>
      <c r="J23" s="58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45" customHeight="1" x14ac:dyDescent="0.4">
      <c r="C24" s="294"/>
      <c r="D24" s="34"/>
      <c r="E24" s="34"/>
      <c r="F24" s="34"/>
      <c r="G24" s="34"/>
      <c r="H24" s="34"/>
      <c r="I24" s="57"/>
      <c r="J24" s="58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45" customHeight="1" x14ac:dyDescent="0.4">
      <c r="C25" s="294"/>
      <c r="D25" s="128" t="s">
        <v>116</v>
      </c>
      <c r="E25" s="125" t="s">
        <v>109</v>
      </c>
      <c r="F25" s="129" t="s">
        <v>16</v>
      </c>
      <c r="G25" s="126" t="s">
        <v>146</v>
      </c>
      <c r="H25" s="127" t="s">
        <v>120</v>
      </c>
      <c r="I25" s="126" t="s">
        <v>183</v>
      </c>
      <c r="J25" s="126">
        <v>22</v>
      </c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45" customHeight="1" x14ac:dyDescent="0.4">
      <c r="C26" s="294"/>
      <c r="D26" s="128" t="s">
        <v>151</v>
      </c>
      <c r="E26" s="125" t="s">
        <v>43</v>
      </c>
      <c r="F26" s="125" t="s">
        <v>18</v>
      </c>
      <c r="G26" s="126" t="s">
        <v>146</v>
      </c>
      <c r="H26" s="127" t="s">
        <v>120</v>
      </c>
      <c r="I26" s="126" t="s">
        <v>182</v>
      </c>
      <c r="J26" s="126">
        <v>20</v>
      </c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45" customHeight="1" x14ac:dyDescent="0.4">
      <c r="C27" s="294"/>
      <c r="D27" s="128" t="s">
        <v>117</v>
      </c>
      <c r="E27" s="125" t="s">
        <v>124</v>
      </c>
      <c r="F27" s="129" t="s">
        <v>39</v>
      </c>
      <c r="G27" s="126" t="s">
        <v>146</v>
      </c>
      <c r="H27" s="127" t="s">
        <v>120</v>
      </c>
      <c r="I27" s="126" t="s">
        <v>184</v>
      </c>
      <c r="J27" s="126">
        <f>10+3+3+6+10</f>
        <v>32</v>
      </c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45" customHeight="1" x14ac:dyDescent="0.4">
      <c r="C28" s="294"/>
      <c r="D28" s="148" t="s">
        <v>123</v>
      </c>
      <c r="E28" s="149" t="s">
        <v>122</v>
      </c>
      <c r="F28" s="152" t="s">
        <v>31</v>
      </c>
      <c r="G28" s="150" t="s">
        <v>146</v>
      </c>
      <c r="H28" s="127" t="s">
        <v>120</v>
      </c>
      <c r="I28" s="126" t="s">
        <v>188</v>
      </c>
      <c r="J28" s="126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45" customHeight="1" thickBot="1" x14ac:dyDescent="0.45">
      <c r="A29" s="33"/>
      <c r="C29" s="294"/>
      <c r="D29" s="156" t="s">
        <v>144</v>
      </c>
      <c r="E29" s="157" t="s">
        <v>143</v>
      </c>
      <c r="F29" s="156" t="s">
        <v>145</v>
      </c>
      <c r="G29" s="158" t="s">
        <v>34</v>
      </c>
      <c r="H29" s="159" t="s">
        <v>120</v>
      </c>
      <c r="I29" s="160" t="s">
        <v>189</v>
      </c>
      <c r="J29" s="158"/>
      <c r="V29" s="36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45" customHeight="1" thickBot="1" x14ac:dyDescent="0.4">
      <c r="C30" s="295" t="s">
        <v>50</v>
      </c>
      <c r="D30" s="296"/>
      <c r="E30" s="296"/>
      <c r="F30" s="296"/>
      <c r="G30" s="296"/>
      <c r="H30" s="296"/>
      <c r="I30" s="296"/>
      <c r="J30" s="297"/>
    </row>
    <row r="31" spans="1:35" ht="45" customHeight="1" x14ac:dyDescent="0.35">
      <c r="C31" s="124"/>
      <c r="D31" s="161" t="s">
        <v>133</v>
      </c>
      <c r="E31" s="161" t="s">
        <v>132</v>
      </c>
      <c r="F31" s="162" t="s">
        <v>180</v>
      </c>
      <c r="G31" s="163" t="s">
        <v>34</v>
      </c>
      <c r="H31" s="164" t="s">
        <v>186</v>
      </c>
      <c r="I31" s="163" t="s">
        <v>197</v>
      </c>
      <c r="J31" s="163">
        <v>24</v>
      </c>
    </row>
    <row r="32" spans="1:35" ht="45" customHeight="1" x14ac:dyDescent="0.35">
      <c r="C32" s="124"/>
      <c r="D32" s="122"/>
      <c r="E32" s="122"/>
      <c r="F32" s="122"/>
      <c r="G32" s="122"/>
      <c r="H32" s="122"/>
      <c r="I32" s="126"/>
      <c r="J32" s="126"/>
    </row>
    <row r="33" spans="1:35" ht="45" customHeight="1" x14ac:dyDescent="0.35">
      <c r="C33" s="124"/>
      <c r="D33" s="125" t="s">
        <v>131</v>
      </c>
      <c r="E33" s="125" t="s">
        <v>130</v>
      </c>
      <c r="F33" s="125" t="s">
        <v>170</v>
      </c>
      <c r="G33" s="126" t="s">
        <v>34</v>
      </c>
      <c r="H33" s="154" t="s">
        <v>155</v>
      </c>
      <c r="I33" s="126" t="s">
        <v>198</v>
      </c>
      <c r="J33" s="126">
        <v>28</v>
      </c>
    </row>
    <row r="34" spans="1:35" ht="45" customHeight="1" x14ac:dyDescent="0.35">
      <c r="C34" s="124"/>
      <c r="D34" s="128" t="s">
        <v>141</v>
      </c>
      <c r="E34" s="129" t="s">
        <v>140</v>
      </c>
      <c r="F34" s="125" t="s">
        <v>171</v>
      </c>
      <c r="G34" s="126" t="s">
        <v>34</v>
      </c>
      <c r="H34" s="154" t="s">
        <v>155</v>
      </c>
      <c r="I34" s="126" t="s">
        <v>193</v>
      </c>
      <c r="J34" s="126">
        <v>32</v>
      </c>
    </row>
    <row r="35" spans="1:35" ht="45" customHeight="1" x14ac:dyDescent="0.35">
      <c r="C35" s="124"/>
      <c r="D35" s="128" t="s">
        <v>148</v>
      </c>
      <c r="E35" s="125" t="s">
        <v>174</v>
      </c>
      <c r="F35" s="125" t="s">
        <v>68</v>
      </c>
      <c r="G35" s="126" t="s">
        <v>146</v>
      </c>
      <c r="H35" s="154" t="s">
        <v>155</v>
      </c>
      <c r="I35" s="126" t="s">
        <v>194</v>
      </c>
      <c r="J35" s="126">
        <v>40</v>
      </c>
    </row>
    <row r="36" spans="1:35" ht="45" customHeight="1" x14ac:dyDescent="0.35">
      <c r="C36" s="124"/>
      <c r="D36" s="128" t="s">
        <v>185</v>
      </c>
      <c r="E36" s="129" t="s">
        <v>138</v>
      </c>
      <c r="F36" s="125" t="s">
        <v>157</v>
      </c>
      <c r="G36" s="126" t="s">
        <v>146</v>
      </c>
      <c r="H36" s="154" t="s">
        <v>155</v>
      </c>
      <c r="I36" s="126" t="s">
        <v>197</v>
      </c>
      <c r="J36" s="126">
        <v>43</v>
      </c>
    </row>
    <row r="37" spans="1:35" ht="45" customHeight="1" x14ac:dyDescent="0.35">
      <c r="C37" s="124"/>
      <c r="D37" s="131"/>
      <c r="E37" s="132"/>
      <c r="F37" s="133"/>
      <c r="G37" s="134"/>
      <c r="H37" s="135"/>
      <c r="I37" s="122"/>
      <c r="J37" s="123"/>
    </row>
    <row r="38" spans="1:35" ht="45" customHeight="1" x14ac:dyDescent="0.35">
      <c r="C38" s="124"/>
      <c r="D38" s="128" t="s">
        <v>178</v>
      </c>
      <c r="E38" s="125" t="s">
        <v>119</v>
      </c>
      <c r="F38" s="129" t="s">
        <v>34</v>
      </c>
      <c r="G38" s="126" t="s">
        <v>34</v>
      </c>
      <c r="H38" s="127" t="s">
        <v>121</v>
      </c>
      <c r="I38" s="126" t="s">
        <v>182</v>
      </c>
      <c r="J38" s="155"/>
    </row>
    <row r="39" spans="1:35" ht="45" customHeight="1" x14ac:dyDescent="0.35">
      <c r="C39" s="124"/>
      <c r="D39" s="125" t="s">
        <v>177</v>
      </c>
      <c r="E39" s="125" t="s">
        <v>127</v>
      </c>
      <c r="F39" s="129" t="s">
        <v>49</v>
      </c>
      <c r="G39" s="126" t="s">
        <v>146</v>
      </c>
      <c r="H39" s="127" t="s">
        <v>121</v>
      </c>
      <c r="I39" s="126" t="s">
        <v>183</v>
      </c>
      <c r="J39" s="155"/>
    </row>
    <row r="40" spans="1:35" ht="45" customHeight="1" x14ac:dyDescent="0.35">
      <c r="C40" s="124"/>
      <c r="D40" s="128" t="s">
        <v>179</v>
      </c>
      <c r="E40" s="125" t="s">
        <v>128</v>
      </c>
      <c r="F40" s="129" t="s">
        <v>129</v>
      </c>
      <c r="G40" s="126" t="s">
        <v>146</v>
      </c>
      <c r="H40" s="127" t="s">
        <v>121</v>
      </c>
      <c r="I40" s="126" t="s">
        <v>184</v>
      </c>
      <c r="J40" s="155"/>
    </row>
    <row r="41" spans="1:35" ht="45" customHeight="1" x14ac:dyDescent="0.4">
      <c r="A41" s="33"/>
      <c r="C41" s="167"/>
      <c r="D41" s="128" t="s">
        <v>176</v>
      </c>
      <c r="E41" s="129" t="s">
        <v>113</v>
      </c>
      <c r="F41" s="125" t="s">
        <v>39</v>
      </c>
      <c r="G41" s="126" t="s">
        <v>146</v>
      </c>
      <c r="H41" s="127" t="s">
        <v>121</v>
      </c>
      <c r="I41" s="126" t="s">
        <v>182</v>
      </c>
      <c r="J41" s="126"/>
      <c r="K41" s="34" t="s">
        <v>199</v>
      </c>
      <c r="V41" s="36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ht="45" customHeight="1" x14ac:dyDescent="0.35">
      <c r="C42" s="124"/>
      <c r="D42" s="128" t="s">
        <v>153</v>
      </c>
      <c r="E42" s="125" t="s">
        <v>172</v>
      </c>
      <c r="F42" s="130" t="s">
        <v>169</v>
      </c>
      <c r="G42" s="126" t="s">
        <v>34</v>
      </c>
      <c r="H42" s="127" t="s">
        <v>121</v>
      </c>
      <c r="I42" s="126" t="s">
        <v>189</v>
      </c>
      <c r="J42" s="155"/>
    </row>
    <row r="43" spans="1:35" ht="45" customHeight="1" x14ac:dyDescent="0.35">
      <c r="C43" s="124"/>
      <c r="D43" s="128" t="s">
        <v>137</v>
      </c>
      <c r="E43" s="129" t="s">
        <v>136</v>
      </c>
      <c r="F43" s="125" t="s">
        <v>26</v>
      </c>
      <c r="G43" s="126" t="s">
        <v>146</v>
      </c>
      <c r="H43" s="127" t="s">
        <v>121</v>
      </c>
      <c r="I43" s="126" t="s">
        <v>191</v>
      </c>
      <c r="J43" s="155"/>
    </row>
    <row r="44" spans="1:35" ht="45" customHeight="1" x14ac:dyDescent="0.35">
      <c r="C44" s="124"/>
      <c r="D44" s="128"/>
      <c r="E44" s="129"/>
      <c r="F44" s="125"/>
      <c r="G44" s="126"/>
      <c r="H44" s="127"/>
      <c r="I44" s="126"/>
      <c r="J44" s="155"/>
    </row>
    <row r="45" spans="1:35" ht="45" customHeight="1" x14ac:dyDescent="0.35">
      <c r="C45" s="124"/>
      <c r="D45" s="125" t="s">
        <v>118</v>
      </c>
      <c r="E45" s="129" t="s">
        <v>112</v>
      </c>
      <c r="F45" s="129" t="s">
        <v>16</v>
      </c>
      <c r="G45" s="126" t="s">
        <v>146</v>
      </c>
      <c r="H45" s="127" t="s">
        <v>120</v>
      </c>
      <c r="I45" s="126" t="s">
        <v>188</v>
      </c>
      <c r="J45" s="155"/>
    </row>
    <row r="46" spans="1:35" ht="33.6" customHeight="1" x14ac:dyDescent="0.35">
      <c r="C46" s="44"/>
      <c r="E46" s="45"/>
      <c r="F46" s="46"/>
      <c r="G46" s="68"/>
    </row>
    <row r="47" spans="1:35" ht="33.6" customHeight="1" x14ac:dyDescent="0.35">
      <c r="C47" s="44"/>
      <c r="D47" s="34"/>
      <c r="E47" s="34"/>
      <c r="F47" s="34"/>
      <c r="G47" s="47"/>
    </row>
    <row r="48" spans="1:35" ht="33.6" customHeight="1" x14ac:dyDescent="0.35">
      <c r="C48" s="291" t="s">
        <v>69</v>
      </c>
      <c r="D48" s="291"/>
      <c r="E48" s="291" t="s">
        <v>70</v>
      </c>
      <c r="F48" s="291"/>
      <c r="H48" s="292" t="s">
        <v>71</v>
      </c>
      <c r="I48" s="292"/>
      <c r="J48" s="292"/>
    </row>
    <row r="49" spans="3:10" ht="33.6" customHeight="1" x14ac:dyDescent="0.35">
      <c r="C49" s="291" t="s">
        <v>72</v>
      </c>
      <c r="D49" s="291"/>
      <c r="E49" s="291" t="s">
        <v>39</v>
      </c>
      <c r="F49" s="291"/>
      <c r="H49" s="291" t="s">
        <v>14</v>
      </c>
      <c r="I49" s="291"/>
      <c r="J49" s="291"/>
    </row>
    <row r="50" spans="3:10" ht="33.6" customHeight="1" x14ac:dyDescent="0.35">
      <c r="C50" s="291" t="s">
        <v>73</v>
      </c>
      <c r="D50" s="291"/>
      <c r="E50" s="291" t="s">
        <v>74</v>
      </c>
      <c r="F50" s="291"/>
      <c r="H50" s="291" t="s">
        <v>75</v>
      </c>
      <c r="I50" s="291"/>
      <c r="J50" s="291"/>
    </row>
    <row r="51" spans="3:10" ht="33.6" customHeight="1" x14ac:dyDescent="0.35">
      <c r="C51" s="291" t="s">
        <v>76</v>
      </c>
      <c r="D51" s="291"/>
      <c r="E51" s="291" t="s">
        <v>76</v>
      </c>
      <c r="F51" s="291"/>
      <c r="H51" s="291" t="s">
        <v>76</v>
      </c>
      <c r="I51" s="291"/>
      <c r="J51" s="291"/>
    </row>
    <row r="52" spans="3:10" ht="33.6" customHeight="1" x14ac:dyDescent="0.35">
      <c r="C52" s="290" t="s">
        <v>77</v>
      </c>
      <c r="D52" s="290"/>
      <c r="E52" s="290" t="s">
        <v>77</v>
      </c>
      <c r="F52" s="290"/>
      <c r="G52" s="69"/>
      <c r="H52" s="291" t="s">
        <v>77</v>
      </c>
      <c r="I52" s="291"/>
      <c r="J52" s="291"/>
    </row>
  </sheetData>
  <autoFilter ref="D2:D54"/>
  <mergeCells count="23">
    <mergeCell ref="C52:D52"/>
    <mergeCell ref="E52:F52"/>
    <mergeCell ref="H52:J52"/>
    <mergeCell ref="C50:D50"/>
    <mergeCell ref="E50:F50"/>
    <mergeCell ref="H50:J50"/>
    <mergeCell ref="C51:D51"/>
    <mergeCell ref="E51:F51"/>
    <mergeCell ref="H51:J51"/>
    <mergeCell ref="C49:D49"/>
    <mergeCell ref="E49:F49"/>
    <mergeCell ref="H49:J49"/>
    <mergeCell ref="C3:J4"/>
    <mergeCell ref="C5:J6"/>
    <mergeCell ref="C7:J7"/>
    <mergeCell ref="C9:J9"/>
    <mergeCell ref="C10:C17"/>
    <mergeCell ref="C18:J18"/>
    <mergeCell ref="C19:C29"/>
    <mergeCell ref="C30:J30"/>
    <mergeCell ref="C48:D48"/>
    <mergeCell ref="E48:F48"/>
    <mergeCell ref="H48:J48"/>
  </mergeCells>
  <printOptions horizontalCentered="1"/>
  <pageMargins left="0.17" right="0.25" top="0.31" bottom="0.24" header="0.24" footer="0.24"/>
  <pageSetup paperSize="9" scale="31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4:E7"/>
  <sheetViews>
    <sheetView workbookViewId="0">
      <selection activeCell="E8" sqref="E8"/>
    </sheetView>
  </sheetViews>
  <sheetFormatPr defaultRowHeight="14.4" x14ac:dyDescent="0.3"/>
  <cols>
    <col min="4" max="4" width="12.88671875" bestFit="1" customWidth="1"/>
  </cols>
  <sheetData>
    <row r="4" spans="3:5" x14ac:dyDescent="0.3">
      <c r="C4" t="s">
        <v>158</v>
      </c>
      <c r="D4" t="s">
        <v>159</v>
      </c>
      <c r="E4" t="s">
        <v>160</v>
      </c>
    </row>
    <row r="5" spans="3:5" x14ac:dyDescent="0.3">
      <c r="D5" t="s">
        <v>161</v>
      </c>
      <c r="E5" t="s">
        <v>162</v>
      </c>
    </row>
    <row r="6" spans="3:5" x14ac:dyDescent="0.3">
      <c r="D6" t="s">
        <v>163</v>
      </c>
      <c r="E6" t="s">
        <v>164</v>
      </c>
    </row>
    <row r="7" spans="3:5" x14ac:dyDescent="0.3">
      <c r="D7" t="s">
        <v>165</v>
      </c>
      <c r="E7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1st-Oct-2023</vt:lpstr>
      <vt:lpstr>Grad Final Time Table</vt:lpstr>
      <vt:lpstr>Grad Final Time Table (2)</vt:lpstr>
      <vt:lpstr>Grad Final Time Table (3)</vt:lpstr>
      <vt:lpstr>Grad Final Time Table 13-3-2024</vt:lpstr>
      <vt:lpstr>Ramadan Grad Final Time Table</vt:lpstr>
      <vt:lpstr>3rd-Oct-2023 (2)</vt:lpstr>
      <vt:lpstr>3rd-Oct-2023 (3)</vt:lpstr>
      <vt:lpstr>Sheet1</vt:lpstr>
      <vt:lpstr>Ramadan time Table</vt:lpstr>
      <vt:lpstr>'1st-Oct-2023'!Print_Area</vt:lpstr>
      <vt:lpstr>'3rd-Oct-2023 (2)'!Print_Area</vt:lpstr>
      <vt:lpstr>'3rd-Oct-2023 (3)'!Print_Area</vt:lpstr>
      <vt:lpstr>'Grad Final Time Table'!Print_Area</vt:lpstr>
      <vt:lpstr>'Grad Final Time Table (2)'!Print_Area</vt:lpstr>
      <vt:lpstr>'Grad Final Time Table (3)'!Print_Area</vt:lpstr>
      <vt:lpstr>'Grad Final Time Table 13-3-2024'!Print_Area</vt:lpstr>
      <vt:lpstr>'Ramadan Grad Final Time Table'!Print_Area</vt:lpstr>
      <vt:lpstr>'Ramadan time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Younas</dc:creator>
  <cp:lastModifiedBy>Younas RSBM</cp:lastModifiedBy>
  <cp:lastPrinted>2024-03-14T06:02:43Z</cp:lastPrinted>
  <dcterms:created xsi:type="dcterms:W3CDTF">2023-03-07T21:07:18Z</dcterms:created>
  <dcterms:modified xsi:type="dcterms:W3CDTF">2024-03-14T11:06:53Z</dcterms:modified>
</cp:coreProperties>
</file>